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226" documentId="8_{0B803CC6-DA99-401D-BDD2-25FAED65D1E4}" xr6:coauthVersionLast="47" xr6:coauthVersionMax="47" xr10:uidLastSave="{A1BACB8B-188F-4914-94D7-6310EB70130F}"/>
  <bookViews>
    <workbookView xWindow="21480" yWindow="-120" windowWidth="29040" windowHeight="15840" firstSheet="1" activeTab="2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  <sheet name="Executive Summary 2021 vs 2019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36" i="6" l="1"/>
  <c r="CC36" i="6"/>
  <c r="CA36" i="6"/>
  <c r="BZ36" i="6"/>
  <c r="BY36" i="6"/>
  <c r="CG36" i="6"/>
  <c r="CF36" i="6"/>
  <c r="Q20" i="8"/>
  <c r="O20" i="8"/>
  <c r="N20" i="8"/>
  <c r="M20" i="8"/>
  <c r="L20" i="8"/>
  <c r="K20" i="8"/>
  <c r="J20" i="8"/>
  <c r="I20" i="8"/>
  <c r="H20" i="8"/>
  <c r="G20" i="8"/>
  <c r="F20" i="8"/>
  <c r="E20" i="8"/>
  <c r="D20" i="8"/>
  <c r="Q19" i="8"/>
  <c r="O19" i="8"/>
  <c r="N19" i="8"/>
  <c r="M19" i="8"/>
  <c r="L19" i="8"/>
  <c r="K19" i="8"/>
  <c r="J19" i="8"/>
  <c r="I19" i="8"/>
  <c r="H19" i="8"/>
  <c r="G19" i="8"/>
  <c r="F19" i="8"/>
  <c r="E19" i="8"/>
  <c r="D19" i="8"/>
  <c r="CE36" i="6"/>
  <c r="CQ36" i="6" l="1"/>
  <c r="CP36" i="6"/>
  <c r="CO36" i="6"/>
  <c r="CN36" i="6"/>
  <c r="CM36" i="6"/>
  <c r="CL36" i="6"/>
  <c r="CB36" i="6" l="1"/>
  <c r="BT36" i="6" l="1"/>
  <c r="BU36" i="6"/>
  <c r="BW36" i="6"/>
  <c r="BV36" i="6"/>
  <c r="CK36" i="6" l="1"/>
  <c r="CJ36" i="6"/>
  <c r="CI36" i="6"/>
  <c r="CH36" i="6"/>
  <c r="BX36" i="6"/>
  <c r="BS36" i="6"/>
  <c r="BR36" i="6"/>
  <c r="BQ36" i="6" l="1"/>
  <c r="BP36" i="6"/>
  <c r="BO36" i="6"/>
  <c r="BN36" i="6"/>
  <c r="BM36" i="6"/>
  <c r="BL36" i="6"/>
  <c r="BB36" i="6"/>
  <c r="BK36" i="6" l="1"/>
  <c r="BJ36" i="6"/>
  <c r="BI36" i="6" l="1"/>
  <c r="BH36" i="6"/>
  <c r="BG36" i="6" l="1"/>
  <c r="BF36" i="6"/>
  <c r="BE36" i="6" l="1"/>
  <c r="BD36" i="6"/>
  <c r="Q19" i="7"/>
  <c r="Q20" i="7"/>
  <c r="BC36" i="6" l="1"/>
  <c r="BA36" i="6" l="1"/>
  <c r="AZ36" i="6"/>
  <c r="AY36" i="6" l="1"/>
  <c r="AX36" i="6"/>
  <c r="AW36" i="6"/>
  <c r="AV36" i="6"/>
  <c r="AU36" i="6" l="1"/>
  <c r="AT36" i="6" l="1"/>
  <c r="AS36" i="6" l="1"/>
  <c r="AR36" i="6"/>
  <c r="AQ36" i="6" l="1"/>
  <c r="AP36" i="6"/>
  <c r="AO36" i="6" l="1"/>
  <c r="AN36" i="6"/>
  <c r="AM36" i="6" l="1"/>
  <c r="AL36" i="6"/>
  <c r="AK36" i="6" l="1"/>
  <c r="AJ36" i="6"/>
  <c r="B36" i="6"/>
  <c r="AI36" i="6" l="1"/>
  <c r="AH36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6" i="6" l="1"/>
  <c r="AF36" i="6"/>
  <c r="AE36" i="6" l="1"/>
  <c r="AD36" i="6"/>
  <c r="AC36" i="6" l="1"/>
  <c r="AB36" i="6"/>
  <c r="Z36" i="6" l="1"/>
  <c r="AA36" i="6" l="1"/>
  <c r="Y36" i="6" l="1"/>
  <c r="X36" i="6"/>
  <c r="W36" i="6" l="1"/>
  <c r="V36" i="6"/>
  <c r="S36" i="6" l="1"/>
  <c r="R36" i="6"/>
  <c r="U36" i="6"/>
  <c r="T36" i="6"/>
  <c r="Q36" i="6" l="1"/>
  <c r="P36" i="6"/>
  <c r="O36" i="6" l="1"/>
  <c r="N36" i="6"/>
  <c r="M36" i="6" l="1"/>
  <c r="L36" i="6"/>
  <c r="K36" i="6" l="1"/>
  <c r="J36" i="6"/>
  <c r="H36" i="6" l="1"/>
  <c r="D36" i="6"/>
  <c r="I36" i="6"/>
  <c r="G36" i="6" l="1"/>
  <c r="F36" i="6"/>
  <c r="E36" i="6" l="1"/>
  <c r="C36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<sst xmlns="http://schemas.openxmlformats.org/spreadsheetml/2006/main" count="478" uniqueCount="181">
  <si>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</si>
  <si>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</si>
  <si>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</si>
  <si>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</si>
  <si>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</si>
  <si>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</si>
  <si>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</si>
  <si>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</si>
  <si>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</si>
  <si>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</si>
  <si>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</si>
  <si>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</si>
  <si>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</si>
  <si>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</si>
  <si>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</si>
  <si>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</si>
  <si>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</si>
  <si>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</si>
  <si>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</si>
  <si>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</si>
  <si>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</si>
  <si>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</si>
  <si>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</si>
  <si>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</si>
  <si>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</si>
  <si>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</si>
  <si>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</si>
  <si>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</si>
  <si>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</si>
  <si>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</si>
  <si>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</si>
  <si>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</si>
  <si>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</si>
  <si>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</si>
  <si>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</si>
  <si>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</si>
  <si>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</si>
  <si>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</si>
  <si>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</si>
  <si>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</si>
  <si>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</si>
  <si>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</si>
  <si>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</si>
  <si>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</si>
  <si>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</si>
  <si>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</si>
  <si>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</si>
  <si>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</si>
  <si>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</si>
  <si>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</si>
  <si>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</si>
  <si>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</si>
  <si>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</si>
  <si>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</si>
  <si>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</si>
  <si>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</si>
  <si>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</si>
  <si>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</si>
  <si>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</si>
  <si>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</si>
  <si>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</si>
  <si>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</si>
  <si>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</si>
  <si>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</si>
  <si>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</si>
  <si>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</si>
  <si>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</si>
  <si>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</si>
  <si>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</si>
  <si>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</si>
  <si>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</si>
  <si>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</si>
  <si>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</si>
  <si>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</si>
  <si>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</si>
  <si>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</si>
  <si>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</si>
  <si>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</si>
  <si>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</si>
  <si>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</si>
  <si>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</si>
  <si>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</si>
  <si>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</si>
  <si>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</si>
  <si>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</si>
  <si>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</si>
  <si>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</si>
  <si>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</si>
  <si>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</si>
  <si>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</si>
  <si>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</si>
  <si>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</si>
  <si>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</si>
  <si>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</si>
  <si>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</si>
  <si>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</si>
  <si>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</si>
  <si>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</si>
  <si>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</si>
  <si>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</si>
  <si>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</si>
  <si>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</si>
  <si>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</si>
  <si>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</si>
  <si>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</si>
  <si>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</si>
  <si>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</si>
  <si>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</si>
  <si>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</si>
  <si>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</si>
  <si>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</si>
  <si>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</si>
  <si>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</si>
  <si>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</si>
  <si>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</si>
  <si>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</si>
  <si>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</si>
  <si>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</si>
  <si>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</si>
  <si>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</si>
  <si>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</si>
  <si>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</si>
  <si>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</si>
  <si>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</si>
  <si>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</si>
  <si>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</si>
  <si>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</si>
  <si>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</si>
  <si>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</si>
  <si>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</si>
  <si>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</si>
  <si>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</si>
  <si>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</si>
  <si>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</si>
  <si>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</si>
  <si>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</si>
  <si>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</si>
  <si>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</si>
  <si>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</si>
  <si>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</si>
  <si>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</si>
  <si>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</si>
  <si>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</si>
  <si>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</si>
  <si>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</si>
  <si>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</si>
  <si>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</si>
  <si>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</si>
  <si>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</si>
  <si>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</si>
  <si>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</si>
  <si>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</si>
  <si>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</si>
  <si>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</si>
  <si>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</si>
  <si>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</si>
  <si>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</si>
  <si>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</si>
  <si>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</si>
  <si>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</si>
  <si>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</si>
  <si>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</si>
  <si>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</si>
  <si>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</si>
  <si>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</si>
  <si>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</si>
  <si>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</si>
  <si>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</si>
  <si>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</si>
  <si>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</si>
  <si>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</si>
  <si>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</si>
  <si>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</si>
  <si>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</si>
  <si>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>Nov 08 - Nov 15</t>
  </si>
  <si>
    <t>Nov 16 - Nov 22</t>
  </si>
  <si>
    <t>Nov 23 - Nov 30</t>
  </si>
  <si>
    <t xml:space="preserve">November </t>
  </si>
  <si>
    <t>Monthly Totals Passengers 2021 vs 2019</t>
  </si>
  <si>
    <t>REF 2021 vs 2019</t>
  </si>
  <si>
    <t xml:space="preserve">Calendar Week 42 runs Monday 11/10/21 through Sunday 17/10/21 and is based on total weeks in the year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</si>
</sst>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29734</c:v>
                </c:pt>
                <c:pt idx="1">
                  <c:v>15222</c:v>
                </c:pt>
                <c:pt idx="2">
                  <c:v>18970</c:v>
                </c:pt>
                <c:pt idx="3">
                  <c:v>26718</c:v>
                </c:pt>
                <c:pt idx="4">
                  <c:v>32404</c:v>
                </c:pt>
                <c:pt idx="5">
                  <c:v>41286</c:v>
                </c:pt>
                <c:pt idx="6">
                  <c:v>55476</c:v>
                </c:pt>
                <c:pt idx="7">
                  <c:v>49982</c:v>
                </c:pt>
                <c:pt idx="8">
                  <c:v>21640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27565</c:v>
                </c:pt>
                <c:pt idx="1">
                  <c:v>15144</c:v>
                </c:pt>
                <c:pt idx="2">
                  <c:v>20156</c:v>
                </c:pt>
                <c:pt idx="3">
                  <c:v>24728</c:v>
                </c:pt>
                <c:pt idx="4">
                  <c:v>32733</c:v>
                </c:pt>
                <c:pt idx="5">
                  <c:v>27015</c:v>
                </c:pt>
                <c:pt idx="6">
                  <c:v>46971</c:v>
                </c:pt>
                <c:pt idx="7">
                  <c:v>43629</c:v>
                </c:pt>
                <c:pt idx="8">
                  <c:v>18363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148944"/>
        <c:axId val="637149272"/>
      </c:bar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 vs 2019'!$C$9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 vs 2019'!$D$7:$O$8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 vs 2019'!$D$9:$O$9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4-4946-8086-4CC1F33878F6}"/>
            </c:ext>
          </c:extLst>
        </c:ser>
        <c:ser>
          <c:idx val="1"/>
          <c:order val="1"/>
          <c:tx>
            <c:strRef>
              <c:f>'Executive Summary 2021 vs 2019'!$C$10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 vs 2019'!$D$7:$O$8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 vs 2019'!$D$10:$O$10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4-4946-8086-4CC1F3387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'Executive Summary 2021 vs 2019'!$C$14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'Executive Summary 2021 vs 2019'!$D$12:$O$13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 vs 2019'!$D$14:$O$14</c:f>
              <c:numCache>
                <c:formatCode>_(* #,##0_);_(* \(#,##0\);_(* "-"??_);_(@_)</c:formatCode>
                <c:ptCount val="12"/>
                <c:pt idx="0">
                  <c:v>29734</c:v>
                </c:pt>
                <c:pt idx="1">
                  <c:v>15222</c:v>
                </c:pt>
                <c:pt idx="2">
                  <c:v>18970</c:v>
                </c:pt>
                <c:pt idx="3">
                  <c:v>26718</c:v>
                </c:pt>
                <c:pt idx="4">
                  <c:v>32404</c:v>
                </c:pt>
                <c:pt idx="5">
                  <c:v>41286</c:v>
                </c:pt>
                <c:pt idx="6">
                  <c:v>55476</c:v>
                </c:pt>
                <c:pt idx="7">
                  <c:v>49982</c:v>
                </c:pt>
                <c:pt idx="8">
                  <c:v>21640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C-4AA3-B0BD-E1869C35E1D5}"/>
            </c:ext>
          </c:extLst>
        </c:ser>
        <c:ser>
          <c:idx val="1"/>
          <c:order val="1"/>
          <c:tx>
            <c:strRef>
              <c:f>'Executive Summary 2021 vs 2019'!$C$15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 vs 2019'!$D$12:$O$13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 vs 2019'!$D$15:$O$15</c:f>
              <c:numCache>
                <c:formatCode>_(* #,##0_);_(* \(#,##0\);_(* "-"??_);_(@_)</c:formatCode>
                <c:ptCount val="12"/>
                <c:pt idx="0">
                  <c:v>27565</c:v>
                </c:pt>
                <c:pt idx="1">
                  <c:v>15144</c:v>
                </c:pt>
                <c:pt idx="2">
                  <c:v>20156</c:v>
                </c:pt>
                <c:pt idx="3">
                  <c:v>24728</c:v>
                </c:pt>
                <c:pt idx="4">
                  <c:v>32733</c:v>
                </c:pt>
                <c:pt idx="5">
                  <c:v>27015</c:v>
                </c:pt>
                <c:pt idx="6">
                  <c:v>46971</c:v>
                </c:pt>
                <c:pt idx="7">
                  <c:v>43629</c:v>
                </c:pt>
                <c:pt idx="8">
                  <c:v>18363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C-4AA3-B0BD-E1869C35E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148944"/>
        <c:axId val="637149272"/>
      </c:bar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6B3A44-26C2-4F71-9E28-4B7B09A71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D4CAD-F469-4B6C-A45C-31AB6D8D0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4"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98" t="s">
        <v>35</v>
      </c>
      <c r="K3" s="99"/>
      <c r="L3" s="99"/>
      <c r="M3" s="99"/>
      <c r="N3" s="99"/>
      <c r="O3" s="99"/>
      <c r="P3" s="99"/>
      <c r="Q3" s="99"/>
      <c r="R3" s="102"/>
      <c r="S3" s="103"/>
      <c r="T3" s="42"/>
      <c r="U3" s="40"/>
      <c r="V3" s="40"/>
      <c r="W3" s="40"/>
      <c r="X3" s="40"/>
      <c r="Y3" s="40"/>
      <c r="Z3" s="40"/>
      <c r="AA3" s="40"/>
      <c r="AB3" s="98" t="s">
        <v>37</v>
      </c>
      <c r="AC3" s="99"/>
      <c r="AD3" s="99"/>
      <c r="AE3" s="99"/>
      <c r="AF3" s="99"/>
      <c r="AG3" s="99"/>
      <c r="AH3" s="99"/>
      <c r="AI3" s="99"/>
      <c r="AJ3" s="99"/>
      <c r="AK3" s="108"/>
    </row>
    <row r="4" spans="1:38" ht="25.5" customHeight="1" thickBot="1" x14ac:dyDescent="0.45">
      <c r="B4" s="98" t="s">
        <v>50</v>
      </c>
      <c r="C4" s="99"/>
      <c r="D4" s="99"/>
      <c r="E4" s="99"/>
      <c r="F4" s="99"/>
      <c r="G4" s="99"/>
      <c r="H4" s="99"/>
      <c r="I4" s="99"/>
      <c r="J4" s="100"/>
      <c r="K4" s="101"/>
      <c r="L4" s="40"/>
      <c r="M4" s="40"/>
      <c r="N4" s="40"/>
      <c r="O4" s="40"/>
      <c r="P4" s="40"/>
      <c r="Q4" s="40"/>
      <c r="R4" s="98" t="s">
        <v>36</v>
      </c>
      <c r="S4" s="99"/>
      <c r="T4" s="99"/>
      <c r="U4" s="99"/>
      <c r="V4" s="99"/>
      <c r="W4" s="99"/>
      <c r="X4" s="99"/>
      <c r="Y4" s="99"/>
      <c r="Z4" s="99"/>
      <c r="AA4" s="99"/>
      <c r="AB4" s="100"/>
      <c r="AC4" s="101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04" t="s">
        <v>13</v>
      </c>
      <c r="C5" s="105"/>
      <c r="D5" s="104" t="s">
        <v>14</v>
      </c>
      <c r="E5" s="105"/>
      <c r="F5" s="104" t="s">
        <v>15</v>
      </c>
      <c r="G5" s="105"/>
      <c r="H5" s="104" t="s">
        <v>16</v>
      </c>
      <c r="I5" s="105"/>
      <c r="J5" s="104" t="s">
        <v>18</v>
      </c>
      <c r="K5" s="105"/>
      <c r="L5" s="106" t="s">
        <v>19</v>
      </c>
      <c r="M5" s="107"/>
      <c r="N5" s="106" t="s">
        <v>20</v>
      </c>
      <c r="O5" s="107"/>
      <c r="P5" s="106" t="s">
        <v>22</v>
      </c>
      <c r="Q5" s="107"/>
      <c r="R5" s="104" t="s">
        <v>23</v>
      </c>
      <c r="S5" s="105"/>
      <c r="T5" s="104" t="s">
        <v>41</v>
      </c>
      <c r="U5" s="105"/>
      <c r="V5" s="104" t="s">
        <v>42</v>
      </c>
      <c r="W5" s="105"/>
      <c r="X5" s="104" t="s">
        <v>43</v>
      </c>
      <c r="Y5" s="105"/>
      <c r="Z5" s="104" t="s">
        <v>44</v>
      </c>
      <c r="AA5" s="105"/>
      <c r="AB5" s="104" t="s">
        <v>45</v>
      </c>
      <c r="AC5" s="105"/>
      <c r="AD5" s="106" t="s">
        <v>46</v>
      </c>
      <c r="AE5" s="107"/>
      <c r="AF5" s="106" t="s">
        <v>47</v>
      </c>
      <c r="AG5" s="107"/>
      <c r="AH5" s="106" t="s">
        <v>48</v>
      </c>
      <c r="AI5" s="107"/>
      <c r="AJ5" s="106" t="s">
        <v>49</v>
      </c>
      <c r="AK5" s="107"/>
    </row>
    <row r="6" spans="1:38" ht="15.75" x14ac:dyDescent="0.25">
      <c r="B6" s="109" t="s">
        <v>51</v>
      </c>
      <c r="C6" s="110"/>
      <c r="D6" s="109" t="s">
        <v>52</v>
      </c>
      <c r="E6" s="110"/>
      <c r="F6" s="109" t="s">
        <v>53</v>
      </c>
      <c r="G6" s="110"/>
      <c r="H6" s="109" t="s">
        <v>54</v>
      </c>
      <c r="I6" s="110"/>
      <c r="J6" s="109" t="s">
        <v>55</v>
      </c>
      <c r="K6" s="110"/>
      <c r="L6" s="109" t="s">
        <v>56</v>
      </c>
      <c r="M6" s="110"/>
      <c r="N6" s="109" t="s">
        <v>57</v>
      </c>
      <c r="O6" s="110"/>
      <c r="P6" s="109" t="s">
        <v>58</v>
      </c>
      <c r="Q6" s="110"/>
      <c r="R6" s="109" t="s">
        <v>59</v>
      </c>
      <c r="S6" s="110"/>
      <c r="T6" s="109" t="s">
        <v>60</v>
      </c>
      <c r="U6" s="110"/>
      <c r="V6" s="109" t="s">
        <v>61</v>
      </c>
      <c r="W6" s="110"/>
      <c r="X6" s="109" t="s">
        <v>62</v>
      </c>
      <c r="Y6" s="110"/>
      <c r="Z6" s="109" t="s">
        <v>63</v>
      </c>
      <c r="AA6" s="110"/>
      <c r="AB6" s="109" t="s">
        <v>64</v>
      </c>
      <c r="AC6" s="110"/>
      <c r="AD6" s="109" t="s">
        <v>65</v>
      </c>
      <c r="AE6" s="110"/>
      <c r="AF6" s="109" t="s">
        <v>66</v>
      </c>
      <c r="AG6" s="110"/>
      <c r="AH6" s="109" t="s">
        <v>67</v>
      </c>
      <c r="AI6" s="110"/>
      <c r="AJ6" s="109" t="s">
        <v>68</v>
      </c>
      <c r="AK6" s="110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workbookViewId="0">
      <selection activeCell="O10" sqref="C8:O10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11">
        <v>2019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11">
        <v>2020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11" t="s">
        <v>39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S39"/>
  <sheetViews>
    <sheetView tabSelected="1" topLeftCell="A4" zoomScale="86" zoomScaleNormal="86" workbookViewId="0">
      <pane xSplit="1" topLeftCell="BZ1" activePane="topRight" state="frozen"/>
      <selection pane="topRight" activeCell="CA25" sqref="CA25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33" width="0" hidden="1" customWidth="1"/>
  </cols>
  <sheetData>
    <row r="2" spans="1:97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</row>
    <row r="3" spans="1:97" ht="27" thickBot="1" x14ac:dyDescent="0.45">
      <c r="B3" s="40"/>
      <c r="C3" s="6"/>
      <c r="D3" s="41"/>
      <c r="E3" s="41"/>
      <c r="F3" s="60"/>
      <c r="G3" s="40"/>
      <c r="H3" s="59"/>
      <c r="I3" s="59"/>
      <c r="J3" s="128"/>
      <c r="K3" s="128"/>
      <c r="L3" s="128"/>
      <c r="M3" s="128"/>
      <c r="N3" s="128"/>
      <c r="O3" s="128"/>
      <c r="P3" s="128"/>
      <c r="Q3" s="128"/>
      <c r="R3" s="56"/>
      <c r="S3" s="56"/>
      <c r="T3" s="42"/>
      <c r="U3" s="40"/>
      <c r="V3" s="40"/>
      <c r="W3" s="40"/>
      <c r="X3" s="40"/>
      <c r="Y3" s="40"/>
      <c r="Z3" s="40"/>
      <c r="AA3" s="40"/>
      <c r="AB3" s="98" t="s">
        <v>29</v>
      </c>
      <c r="AC3" s="99"/>
      <c r="AD3" s="99"/>
      <c r="AE3" s="99"/>
      <c r="AF3" s="99"/>
      <c r="AG3" s="99"/>
      <c r="AH3" s="99"/>
      <c r="AI3" s="99"/>
      <c r="AJ3" s="99"/>
      <c r="AK3" s="108"/>
      <c r="AL3" s="66"/>
      <c r="AM3" s="63"/>
      <c r="AN3" s="63"/>
      <c r="AO3" s="63"/>
      <c r="AP3" s="63"/>
      <c r="AQ3" s="65"/>
      <c r="AR3" s="64"/>
      <c r="AS3" s="118" t="s">
        <v>31</v>
      </c>
      <c r="AT3" s="102"/>
      <c r="AU3" s="102"/>
      <c r="AV3" s="102"/>
      <c r="AW3" s="102"/>
      <c r="AX3" s="102"/>
      <c r="AY3" s="102"/>
      <c r="AZ3" s="103"/>
      <c r="BA3" s="68"/>
      <c r="BB3" s="65"/>
      <c r="BC3" s="65"/>
      <c r="BD3" s="65"/>
      <c r="BE3" s="65"/>
      <c r="BF3" s="65"/>
      <c r="BG3" s="63"/>
      <c r="BH3" s="65"/>
      <c r="BI3" s="118" t="s">
        <v>164</v>
      </c>
      <c r="BJ3" s="102"/>
      <c r="BK3" s="102"/>
      <c r="BL3" s="102"/>
      <c r="BM3" s="102"/>
      <c r="BN3" s="102"/>
      <c r="BO3" s="102"/>
      <c r="BP3" s="102"/>
      <c r="BQ3" s="102"/>
      <c r="BR3" s="103"/>
      <c r="BS3" s="68"/>
      <c r="BT3" s="63"/>
      <c r="BU3" s="65"/>
      <c r="BV3" s="65"/>
      <c r="BW3" s="65"/>
      <c r="BX3" s="65"/>
      <c r="BY3" s="63"/>
      <c r="BZ3" s="63"/>
      <c r="CA3" s="67"/>
      <c r="CB3" s="118" t="s">
        <v>35</v>
      </c>
      <c r="CC3" s="102"/>
      <c r="CD3" s="102"/>
      <c r="CE3" s="102"/>
      <c r="CF3" s="102"/>
      <c r="CG3" s="102"/>
      <c r="CH3" s="102"/>
      <c r="CI3" s="102"/>
      <c r="CJ3" s="93"/>
      <c r="CK3" s="94"/>
    </row>
    <row r="4" spans="1:97" ht="25.5" customHeight="1" thickBot="1" x14ac:dyDescent="0.45">
      <c r="A4" s="61"/>
      <c r="B4" s="129" t="s">
        <v>87</v>
      </c>
      <c r="C4" s="130"/>
      <c r="D4" s="130"/>
      <c r="E4" s="130"/>
      <c r="F4" s="130"/>
      <c r="G4" s="130"/>
      <c r="H4" s="130"/>
      <c r="I4" s="131"/>
      <c r="J4" s="132" t="s">
        <v>27</v>
      </c>
      <c r="K4" s="133"/>
      <c r="L4" s="133"/>
      <c r="M4" s="133"/>
      <c r="N4" s="133"/>
      <c r="O4" s="133"/>
      <c r="P4" s="133"/>
      <c r="Q4" s="134"/>
      <c r="R4" s="132" t="s">
        <v>28</v>
      </c>
      <c r="S4" s="122"/>
      <c r="T4" s="102"/>
      <c r="U4" s="102"/>
      <c r="V4" s="102"/>
      <c r="W4" s="102"/>
      <c r="X4" s="102"/>
      <c r="Y4" s="102"/>
      <c r="Z4" s="102"/>
      <c r="AA4" s="102"/>
      <c r="AB4" s="122"/>
      <c r="AC4" s="123"/>
      <c r="AD4" s="40"/>
      <c r="AE4" s="40"/>
      <c r="AF4" s="40"/>
      <c r="AG4" s="40"/>
      <c r="AH4" s="40"/>
      <c r="AI4" s="124" t="s">
        <v>30</v>
      </c>
      <c r="AJ4" s="125"/>
      <c r="AK4" s="125"/>
      <c r="AL4" s="125"/>
      <c r="AM4" s="125"/>
      <c r="AN4" s="125"/>
      <c r="AO4" s="125"/>
      <c r="AP4" s="125"/>
      <c r="AQ4" s="125"/>
      <c r="AR4" s="126"/>
      <c r="AS4" s="121"/>
      <c r="AT4" s="122"/>
      <c r="AU4" s="122"/>
      <c r="AV4" s="122"/>
      <c r="AW4" s="122"/>
      <c r="AX4" s="122"/>
      <c r="AY4" s="122"/>
      <c r="AZ4" s="123"/>
      <c r="BA4" s="124" t="s">
        <v>32</v>
      </c>
      <c r="BB4" s="125"/>
      <c r="BC4" s="125"/>
      <c r="BD4" s="125"/>
      <c r="BE4" s="125"/>
      <c r="BF4" s="125"/>
      <c r="BG4" s="125"/>
      <c r="BH4" s="126"/>
      <c r="BI4" s="121"/>
      <c r="BJ4" s="122"/>
      <c r="BK4" s="122"/>
      <c r="BL4" s="122"/>
      <c r="BM4" s="122"/>
      <c r="BN4" s="122"/>
      <c r="BO4" s="122"/>
      <c r="BP4" s="122"/>
      <c r="BQ4" s="122"/>
      <c r="BR4" s="123"/>
      <c r="BS4" s="124" t="s">
        <v>34</v>
      </c>
      <c r="BT4" s="125"/>
      <c r="BU4" s="125"/>
      <c r="BV4" s="125"/>
      <c r="BW4" s="125"/>
      <c r="BX4" s="125"/>
      <c r="BY4" s="125"/>
      <c r="BZ4" s="125"/>
      <c r="CA4" s="125"/>
      <c r="CB4" s="119"/>
      <c r="CC4" s="120"/>
      <c r="CD4" s="120"/>
      <c r="CE4" s="120"/>
      <c r="CF4" s="120"/>
      <c r="CG4" s="120"/>
      <c r="CH4" s="120"/>
      <c r="CI4" s="120"/>
      <c r="CJ4" s="115" t="s">
        <v>177</v>
      </c>
      <c r="CK4" s="99"/>
      <c r="CL4" s="99"/>
      <c r="CM4" s="99"/>
      <c r="CN4" s="99"/>
      <c r="CO4" s="99"/>
      <c r="CP4" s="99"/>
      <c r="CQ4" s="108"/>
    </row>
    <row r="5" spans="1:97" ht="16.5" customHeight="1" thickBot="1" x14ac:dyDescent="0.3">
      <c r="B5" s="116" t="s">
        <v>88</v>
      </c>
      <c r="C5" s="116"/>
      <c r="D5" s="116" t="s">
        <v>93</v>
      </c>
      <c r="E5" s="116"/>
      <c r="F5" s="116" t="s">
        <v>94</v>
      </c>
      <c r="G5" s="116"/>
      <c r="H5" s="116" t="s">
        <v>95</v>
      </c>
      <c r="I5" s="116"/>
      <c r="J5" s="116" t="s">
        <v>97</v>
      </c>
      <c r="K5" s="116"/>
      <c r="L5" s="116" t="s">
        <v>98</v>
      </c>
      <c r="M5" s="116"/>
      <c r="N5" s="116" t="s">
        <v>99</v>
      </c>
      <c r="O5" s="116"/>
      <c r="P5" s="116" t="s">
        <v>100</v>
      </c>
      <c r="Q5" s="116"/>
      <c r="R5" s="116" t="s">
        <v>101</v>
      </c>
      <c r="S5" s="116"/>
      <c r="T5" s="116" t="s">
        <v>107</v>
      </c>
      <c r="U5" s="116"/>
      <c r="V5" s="116" t="s">
        <v>109</v>
      </c>
      <c r="W5" s="116"/>
      <c r="X5" s="116" t="s">
        <v>110</v>
      </c>
      <c r="Y5" s="116"/>
      <c r="Z5" s="116" t="s">
        <v>111</v>
      </c>
      <c r="AA5" s="116"/>
      <c r="AB5" s="116" t="s">
        <v>112</v>
      </c>
      <c r="AC5" s="116"/>
      <c r="AD5" s="116" t="s">
        <v>117</v>
      </c>
      <c r="AE5" s="116"/>
      <c r="AF5" s="116" t="s">
        <v>118</v>
      </c>
      <c r="AG5" s="116"/>
      <c r="AH5" s="116" t="s">
        <v>119</v>
      </c>
      <c r="AI5" s="116"/>
      <c r="AJ5" s="116" t="s">
        <v>120</v>
      </c>
      <c r="AK5" s="116"/>
      <c r="AL5" s="116" t="s">
        <v>126</v>
      </c>
      <c r="AM5" s="116"/>
      <c r="AN5" s="116" t="s">
        <v>127</v>
      </c>
      <c r="AO5" s="116"/>
      <c r="AP5" s="116" t="s">
        <v>128</v>
      </c>
      <c r="AQ5" s="116"/>
      <c r="AR5" s="116" t="s">
        <v>129</v>
      </c>
      <c r="AS5" s="116"/>
      <c r="AT5" s="116" t="s">
        <v>130</v>
      </c>
      <c r="AU5" s="116"/>
      <c r="AV5" s="116" t="s">
        <v>131</v>
      </c>
      <c r="AW5" s="116"/>
      <c r="AX5" s="116" t="s">
        <v>132</v>
      </c>
      <c r="AY5" s="116"/>
      <c r="AZ5" s="116" t="s">
        <v>133</v>
      </c>
      <c r="BA5" s="116"/>
      <c r="BB5" s="116" t="s">
        <v>134</v>
      </c>
      <c r="BC5" s="116"/>
      <c r="BD5" s="116" t="s">
        <v>135</v>
      </c>
      <c r="BE5" s="116"/>
      <c r="BF5" s="116" t="s">
        <v>136</v>
      </c>
      <c r="BG5" s="116"/>
      <c r="BH5" s="116" t="s">
        <v>137</v>
      </c>
      <c r="BI5" s="116"/>
      <c r="BJ5" s="116" t="s">
        <v>138</v>
      </c>
      <c r="BK5" s="116"/>
      <c r="BL5" s="116" t="s">
        <v>139</v>
      </c>
      <c r="BM5" s="116"/>
      <c r="BN5" s="116" t="s">
        <v>140</v>
      </c>
      <c r="BO5" s="116"/>
      <c r="BP5" s="116" t="s">
        <v>155</v>
      </c>
      <c r="BQ5" s="116"/>
      <c r="BR5" s="116" t="s">
        <v>156</v>
      </c>
      <c r="BS5" s="116"/>
      <c r="BT5" s="116" t="s">
        <v>157</v>
      </c>
      <c r="BU5" s="116"/>
      <c r="BV5" s="116" t="s">
        <v>14</v>
      </c>
      <c r="BW5" s="116"/>
      <c r="BX5" s="116" t="s">
        <v>15</v>
      </c>
      <c r="BY5" s="116"/>
      <c r="BZ5" s="116" t="s">
        <v>16</v>
      </c>
      <c r="CA5" s="116"/>
      <c r="CB5" s="117" t="s">
        <v>18</v>
      </c>
      <c r="CC5" s="117"/>
      <c r="CD5" s="117" t="s">
        <v>19</v>
      </c>
      <c r="CE5" s="117"/>
      <c r="CF5" s="117" t="s">
        <v>20</v>
      </c>
      <c r="CG5" s="117"/>
      <c r="CH5" s="117" t="s">
        <v>22</v>
      </c>
      <c r="CI5" s="117"/>
      <c r="CJ5" s="116" t="s">
        <v>23</v>
      </c>
      <c r="CK5" s="116"/>
      <c r="CL5" s="116" t="s">
        <v>173</v>
      </c>
      <c r="CM5" s="116"/>
      <c r="CN5" s="116" t="s">
        <v>42</v>
      </c>
      <c r="CO5" s="116"/>
      <c r="CP5" s="116" t="s">
        <v>43</v>
      </c>
      <c r="CQ5" s="116"/>
    </row>
    <row r="6" spans="1:97" ht="16.5" thickBot="1" x14ac:dyDescent="0.3">
      <c r="B6" s="116" t="s">
        <v>89</v>
      </c>
      <c r="C6" s="116"/>
      <c r="D6" s="116" t="s">
        <v>90</v>
      </c>
      <c r="E6" s="116"/>
      <c r="F6" s="116" t="s">
        <v>91</v>
      </c>
      <c r="G6" s="116"/>
      <c r="H6" s="116" t="s">
        <v>92</v>
      </c>
      <c r="I6" s="116"/>
      <c r="J6" s="116" t="s">
        <v>102</v>
      </c>
      <c r="K6" s="116"/>
      <c r="L6" s="116" t="s">
        <v>103</v>
      </c>
      <c r="M6" s="116"/>
      <c r="N6" s="116" t="s">
        <v>104</v>
      </c>
      <c r="O6" s="116"/>
      <c r="P6" s="116" t="s">
        <v>105</v>
      </c>
      <c r="Q6" s="116"/>
      <c r="R6" s="116" t="s">
        <v>106</v>
      </c>
      <c r="S6" s="116"/>
      <c r="T6" s="116" t="s">
        <v>108</v>
      </c>
      <c r="U6" s="116"/>
      <c r="V6" s="116" t="s">
        <v>113</v>
      </c>
      <c r="W6" s="116"/>
      <c r="X6" s="116" t="s">
        <v>114</v>
      </c>
      <c r="Y6" s="116"/>
      <c r="Z6" s="116" t="s">
        <v>115</v>
      </c>
      <c r="AA6" s="116"/>
      <c r="AB6" s="116" t="s">
        <v>116</v>
      </c>
      <c r="AC6" s="116"/>
      <c r="AD6" s="116" t="s">
        <v>121</v>
      </c>
      <c r="AE6" s="116"/>
      <c r="AF6" s="116" t="s">
        <v>122</v>
      </c>
      <c r="AG6" s="116"/>
      <c r="AH6" s="127" t="s">
        <v>123</v>
      </c>
      <c r="AI6" s="116"/>
      <c r="AJ6" s="116" t="s">
        <v>124</v>
      </c>
      <c r="AK6" s="116"/>
      <c r="AL6" s="116" t="s">
        <v>141</v>
      </c>
      <c r="AM6" s="116"/>
      <c r="AN6" s="116" t="s">
        <v>142</v>
      </c>
      <c r="AO6" s="116"/>
      <c r="AP6" s="116" t="s">
        <v>143</v>
      </c>
      <c r="AQ6" s="116"/>
      <c r="AR6" s="116" t="s">
        <v>144</v>
      </c>
      <c r="AS6" s="116"/>
      <c r="AT6" s="116" t="s">
        <v>145</v>
      </c>
      <c r="AU6" s="116"/>
      <c r="AV6" s="116" t="s">
        <v>146</v>
      </c>
      <c r="AW6" s="116"/>
      <c r="AX6" s="116" t="s">
        <v>147</v>
      </c>
      <c r="AY6" s="116"/>
      <c r="AZ6" s="116" t="s">
        <v>148</v>
      </c>
      <c r="BA6" s="116"/>
      <c r="BB6" s="116" t="s">
        <v>149</v>
      </c>
      <c r="BC6" s="116"/>
      <c r="BD6" s="116" t="s">
        <v>150</v>
      </c>
      <c r="BE6" s="116"/>
      <c r="BF6" s="116" t="s">
        <v>151</v>
      </c>
      <c r="BG6" s="116"/>
      <c r="BH6" s="116" t="s">
        <v>152</v>
      </c>
      <c r="BI6" s="116"/>
      <c r="BJ6" s="116" t="s">
        <v>166</v>
      </c>
      <c r="BK6" s="116"/>
      <c r="BL6" s="116" t="s">
        <v>153</v>
      </c>
      <c r="BM6" s="116"/>
      <c r="BN6" s="116" t="s">
        <v>154</v>
      </c>
      <c r="BO6" s="116"/>
      <c r="BP6" s="116" t="s">
        <v>158</v>
      </c>
      <c r="BQ6" s="116"/>
      <c r="BR6" s="116" t="s">
        <v>159</v>
      </c>
      <c r="BS6" s="116"/>
      <c r="BT6" s="116" t="s">
        <v>160</v>
      </c>
      <c r="BU6" s="116"/>
      <c r="BV6" s="116" t="s">
        <v>161</v>
      </c>
      <c r="BW6" s="116"/>
      <c r="BX6" s="116" t="s">
        <v>162</v>
      </c>
      <c r="BY6" s="116"/>
      <c r="BZ6" s="116" t="s">
        <v>163</v>
      </c>
      <c r="CA6" s="116"/>
      <c r="CB6" s="116" t="s">
        <v>167</v>
      </c>
      <c r="CC6" s="116"/>
      <c r="CD6" s="116" t="s">
        <v>168</v>
      </c>
      <c r="CE6" s="116"/>
      <c r="CF6" s="116" t="s">
        <v>169</v>
      </c>
      <c r="CG6" s="116"/>
      <c r="CH6" s="116" t="s">
        <v>170</v>
      </c>
      <c r="CI6" s="116"/>
      <c r="CJ6" s="116" t="s">
        <v>171</v>
      </c>
      <c r="CK6" s="116"/>
      <c r="CL6" s="116" t="s">
        <v>174</v>
      </c>
      <c r="CM6" s="116"/>
      <c r="CN6" s="116" t="s">
        <v>175</v>
      </c>
      <c r="CO6" s="116"/>
      <c r="CP6" s="116" t="s">
        <v>176</v>
      </c>
      <c r="CQ6" s="116"/>
      <c r="CR6" s="114"/>
      <c r="CS6" s="114"/>
    </row>
    <row r="7" spans="1:9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75" t="s">
        <v>40</v>
      </c>
    </row>
    <row r="8" spans="1:97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/>
      <c r="CI8" s="72"/>
      <c r="CJ8" s="72"/>
      <c r="CK8" s="72"/>
      <c r="CL8" s="72"/>
      <c r="CM8" s="72"/>
      <c r="CN8" s="72"/>
      <c r="CO8" s="72"/>
      <c r="CP8" s="72"/>
      <c r="CQ8" s="72"/>
    </row>
    <row r="9" spans="1:97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/>
      <c r="CI9" s="79"/>
      <c r="CJ9" s="79"/>
      <c r="CK9" s="79"/>
      <c r="CL9" s="79"/>
      <c r="CM9" s="79"/>
      <c r="CN9" s="79"/>
      <c r="CO9" s="79"/>
      <c r="CP9" s="79"/>
      <c r="CQ9" s="79"/>
    </row>
    <row r="10" spans="1:97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/>
      <c r="CI10" s="72"/>
      <c r="CJ10" s="72"/>
      <c r="CK10" s="72"/>
      <c r="CL10" s="72"/>
      <c r="CM10" s="72"/>
      <c r="CN10" s="72"/>
      <c r="CO10" s="72"/>
      <c r="CP10" s="72"/>
      <c r="CQ10" s="72"/>
    </row>
    <row r="11" spans="1:97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/>
      <c r="CI11" s="79"/>
      <c r="CJ11" s="79"/>
      <c r="CK11" s="79"/>
      <c r="CL11" s="79"/>
      <c r="CM11" s="79"/>
      <c r="CN11" s="79"/>
      <c r="CO11" s="79"/>
      <c r="CP11" s="79"/>
      <c r="CQ11" s="79"/>
    </row>
    <row r="12" spans="1:97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/>
      <c r="CI12" s="72"/>
      <c r="CJ12" s="72"/>
      <c r="CK12" s="72"/>
      <c r="CL12" s="72"/>
      <c r="CM12" s="72"/>
      <c r="CN12" s="72"/>
      <c r="CO12" s="72"/>
      <c r="CP12" s="72"/>
      <c r="CQ12" s="72"/>
    </row>
    <row r="13" spans="1:97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</row>
    <row r="14" spans="1:97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/>
      <c r="CI14" s="72"/>
      <c r="CJ14" s="72"/>
      <c r="CK14" s="72"/>
      <c r="CL14" s="72"/>
      <c r="CM14" s="72"/>
      <c r="CN14" s="72"/>
      <c r="CO14" s="72"/>
      <c r="CP14" s="72"/>
      <c r="CQ14" s="72"/>
    </row>
    <row r="15" spans="1:97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</row>
    <row r="16" spans="1:97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/>
      <c r="CI16" s="72"/>
      <c r="CJ16" s="72"/>
      <c r="CK16" s="72"/>
      <c r="CL16" s="72"/>
      <c r="CM16" s="72"/>
      <c r="CN16" s="72"/>
      <c r="CO16" s="72"/>
      <c r="CP16" s="72"/>
      <c r="CQ16" s="72"/>
    </row>
    <row r="17" spans="1:95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</row>
    <row r="18" spans="1:95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/>
      <c r="CI18" s="72"/>
      <c r="CJ18" s="72"/>
      <c r="CK18" s="72"/>
      <c r="CL18" s="72"/>
      <c r="CM18" s="72"/>
      <c r="CN18" s="72"/>
      <c r="CO18" s="72"/>
      <c r="CP18" s="72"/>
      <c r="CQ18" s="72"/>
    </row>
    <row r="19" spans="1:95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/>
      <c r="CI19" s="79"/>
      <c r="CJ19" s="79"/>
      <c r="CK19" s="79"/>
      <c r="CL19" s="79"/>
      <c r="CM19" s="79"/>
      <c r="CN19" s="79"/>
      <c r="CO19" s="79"/>
      <c r="CP19" s="79"/>
      <c r="CQ19" s="79"/>
    </row>
    <row r="20" spans="1:95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/>
      <c r="CI20" s="72"/>
      <c r="CJ20" s="72"/>
      <c r="CK20" s="72"/>
      <c r="CL20" s="72"/>
      <c r="CM20" s="72"/>
      <c r="CN20" s="72"/>
      <c r="CO20" s="72"/>
      <c r="CP20" s="72"/>
      <c r="CQ20" s="72"/>
    </row>
    <row r="21" spans="1:95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/>
      <c r="CI21" s="79"/>
      <c r="CJ21" s="79"/>
      <c r="CK21" s="79"/>
      <c r="CL21" s="79"/>
      <c r="CM21" s="79"/>
      <c r="CN21" s="79"/>
      <c r="CO21" s="79"/>
      <c r="CP21" s="79"/>
      <c r="CQ21" s="79"/>
    </row>
    <row r="22" spans="1:95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/>
      <c r="CI22" s="72"/>
      <c r="CJ22" s="72"/>
      <c r="CK22" s="72"/>
      <c r="CL22" s="72"/>
      <c r="CM22" s="72"/>
      <c r="CN22" s="72"/>
      <c r="CO22" s="72"/>
      <c r="CP22" s="72"/>
      <c r="CQ22" s="72"/>
    </row>
    <row r="23" spans="1:95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/>
      <c r="CI23" s="79"/>
      <c r="CJ23" s="79"/>
      <c r="CK23" s="79"/>
      <c r="CL23" s="79"/>
      <c r="CM23" s="79"/>
      <c r="CN23" s="79"/>
      <c r="CO23" s="79"/>
      <c r="CP23" s="79"/>
      <c r="CQ23" s="79"/>
    </row>
    <row r="24" spans="1:95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/>
      <c r="CI24" s="72"/>
      <c r="CJ24" s="72"/>
      <c r="CK24" s="72"/>
      <c r="CL24" s="72"/>
      <c r="CM24" s="72"/>
      <c r="CN24" s="72"/>
      <c r="CO24" s="72"/>
      <c r="CP24" s="72"/>
      <c r="CQ24" s="72"/>
    </row>
    <row r="25" spans="1:95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/>
      <c r="CI25" s="79"/>
      <c r="CJ25" s="79"/>
      <c r="CK25" s="79"/>
      <c r="CL25" s="79"/>
      <c r="CM25" s="79"/>
      <c r="CN25" s="79"/>
      <c r="CO25" s="79"/>
      <c r="CP25" s="79"/>
      <c r="CQ25" s="79"/>
    </row>
    <row r="26" spans="1:95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/>
      <c r="CI26" s="72"/>
      <c r="CJ26" s="72"/>
      <c r="CK26" s="72"/>
      <c r="CL26" s="72"/>
      <c r="CM26" s="72"/>
      <c r="CN26" s="72"/>
      <c r="CO26" s="72"/>
      <c r="CP26" s="72"/>
      <c r="CQ26" s="72"/>
    </row>
    <row r="27" spans="1:95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/>
      <c r="CI27" s="80"/>
      <c r="CJ27" s="80"/>
      <c r="CK27" s="80"/>
      <c r="CL27" s="80"/>
      <c r="CM27" s="80"/>
      <c r="CN27" s="80"/>
      <c r="CO27" s="80"/>
      <c r="CP27" s="80"/>
      <c r="CQ27" s="80"/>
    </row>
    <row r="28" spans="1:95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/>
      <c r="CI28" s="72"/>
      <c r="CJ28" s="72"/>
      <c r="CK28" s="72"/>
      <c r="CL28" s="72"/>
      <c r="CM28" s="72"/>
      <c r="CN28" s="72"/>
      <c r="CO28" s="72"/>
      <c r="CP28" s="72"/>
      <c r="CQ28" s="72"/>
    </row>
    <row r="29" spans="1:95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/>
      <c r="CI29" s="79"/>
      <c r="CJ29" s="79"/>
      <c r="CK29" s="79"/>
      <c r="CL29" s="79"/>
      <c r="CM29" s="79"/>
      <c r="CN29" s="79"/>
      <c r="CO29" s="79"/>
      <c r="CP29" s="79"/>
      <c r="CQ29" s="79"/>
    </row>
    <row r="30" spans="1:95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/>
      <c r="CI30" s="72"/>
      <c r="CJ30" s="72"/>
      <c r="CK30" s="72"/>
      <c r="CL30" s="72"/>
      <c r="CM30" s="72"/>
      <c r="CN30" s="72"/>
      <c r="CO30" s="72"/>
      <c r="CP30" s="72"/>
      <c r="CQ30" s="72"/>
    </row>
    <row r="31" spans="1:95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/>
      <c r="CI31" s="79"/>
      <c r="CJ31" s="79"/>
      <c r="CK31" s="79"/>
      <c r="CL31" s="79"/>
      <c r="CM31" s="79"/>
      <c r="CN31" s="79"/>
      <c r="CO31" s="79"/>
      <c r="CP31" s="79"/>
      <c r="CQ31" s="79"/>
    </row>
    <row r="32" spans="1:95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/>
      <c r="CI32" s="72"/>
      <c r="CJ32" s="72"/>
      <c r="CK32" s="72"/>
      <c r="CL32" s="72"/>
      <c r="CM32" s="72"/>
      <c r="CN32" s="72"/>
      <c r="CO32" s="72"/>
      <c r="CP32" s="72"/>
      <c r="CQ32" s="72"/>
    </row>
    <row r="33" spans="1:95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/>
      <c r="CI33" s="79"/>
      <c r="CJ33" s="79"/>
      <c r="CK33" s="79"/>
      <c r="CL33" s="79"/>
      <c r="CM33" s="79"/>
      <c r="CN33" s="79"/>
      <c r="CO33" s="79"/>
      <c r="CP33" s="79"/>
      <c r="CQ33" s="79"/>
    </row>
    <row r="34" spans="1:95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/>
      <c r="CI34" s="72"/>
      <c r="CJ34" s="72"/>
      <c r="CK34" s="72"/>
      <c r="CL34" s="72"/>
      <c r="CM34" s="72"/>
      <c r="CN34" s="72"/>
      <c r="CO34" s="72"/>
      <c r="CP34" s="72"/>
      <c r="CQ34" s="72"/>
    </row>
    <row r="35" spans="1:95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>
        <v>0</v>
      </c>
      <c r="BZ35" s="81">
        <v>97</v>
      </c>
      <c r="CA35" s="81">
        <v>0</v>
      </c>
      <c r="CB35" s="81">
        <v>0</v>
      </c>
      <c r="CC35" s="81">
        <v>79</v>
      </c>
      <c r="CD35" s="81">
        <v>122</v>
      </c>
      <c r="CE35" s="81">
        <v>138</v>
      </c>
      <c r="CF35" s="81">
        <v>150</v>
      </c>
      <c r="CG35" s="81">
        <v>85</v>
      </c>
      <c r="CH35" s="81"/>
      <c r="CI35" s="81"/>
      <c r="CJ35" s="81"/>
      <c r="CK35" s="81"/>
      <c r="CL35" s="81"/>
      <c r="CM35" s="81"/>
      <c r="CN35" s="81"/>
      <c r="CO35" s="81"/>
      <c r="CP35" s="81"/>
      <c r="CQ35" s="81"/>
    </row>
    <row r="36" spans="1:95" ht="20.25" thickBot="1" x14ac:dyDescent="0.35">
      <c r="A36" s="57" t="s">
        <v>8</v>
      </c>
      <c r="B36" s="53">
        <f>SUM(B8:B33)</f>
        <v>6328</v>
      </c>
      <c r="C36" s="47">
        <f t="shared" ref="C36:AG36" si="0">SUM(C8:C32)</f>
        <v>7707</v>
      </c>
      <c r="D36" s="53">
        <f t="shared" si="0"/>
        <v>5742</v>
      </c>
      <c r="E36" s="47">
        <f t="shared" si="0"/>
        <v>6290</v>
      </c>
      <c r="F36" s="47">
        <f t="shared" si="0"/>
        <v>5235</v>
      </c>
      <c r="G36" s="47">
        <f t="shared" si="0"/>
        <v>5300</v>
      </c>
      <c r="H36" s="47">
        <f t="shared" si="0"/>
        <v>4562</v>
      </c>
      <c r="I36" s="47">
        <f t="shared" si="0"/>
        <v>5454</v>
      </c>
      <c r="J36" s="47">
        <f t="shared" si="0"/>
        <v>3640</v>
      </c>
      <c r="K36" s="47">
        <f t="shared" si="0"/>
        <v>3661</v>
      </c>
      <c r="L36" s="47">
        <f t="shared" si="0"/>
        <v>4344</v>
      </c>
      <c r="M36" s="47">
        <f t="shared" si="0"/>
        <v>3269</v>
      </c>
      <c r="N36" s="47">
        <f t="shared" si="0"/>
        <v>3872</v>
      </c>
      <c r="O36" s="52">
        <f t="shared" si="0"/>
        <v>4221</v>
      </c>
      <c r="P36" s="47">
        <f t="shared" si="0"/>
        <v>3412</v>
      </c>
      <c r="Q36" s="47">
        <f t="shared" si="0"/>
        <v>3097</v>
      </c>
      <c r="R36" s="47">
        <f t="shared" si="0"/>
        <v>3307</v>
      </c>
      <c r="S36" s="47">
        <f t="shared" si="0"/>
        <v>3181</v>
      </c>
      <c r="T36" s="47">
        <f t="shared" si="0"/>
        <v>4318</v>
      </c>
      <c r="U36" s="47">
        <f t="shared" si="0"/>
        <v>3636</v>
      </c>
      <c r="V36" s="47">
        <f t="shared" si="0"/>
        <v>4243</v>
      </c>
      <c r="W36" s="47">
        <f t="shared" si="0"/>
        <v>4382</v>
      </c>
      <c r="X36" s="47">
        <f t="shared" si="0"/>
        <v>5588</v>
      </c>
      <c r="Y36" s="47">
        <f t="shared" si="0"/>
        <v>4968</v>
      </c>
      <c r="Z36" s="47">
        <f t="shared" si="0"/>
        <v>6598</v>
      </c>
      <c r="AA36" s="47">
        <f t="shared" si="0"/>
        <v>6262</v>
      </c>
      <c r="AB36" s="47">
        <f t="shared" si="0"/>
        <v>6081</v>
      </c>
      <c r="AC36" s="47">
        <f t="shared" si="0"/>
        <v>6159</v>
      </c>
      <c r="AD36" s="47">
        <f t="shared" si="0"/>
        <v>6083</v>
      </c>
      <c r="AE36" s="47">
        <f t="shared" si="0"/>
        <v>5611</v>
      </c>
      <c r="AF36" s="47">
        <f t="shared" si="0"/>
        <v>6475</v>
      </c>
      <c r="AG36" s="47">
        <f t="shared" si="0"/>
        <v>5956</v>
      </c>
      <c r="AH36" s="47">
        <f t="shared" ref="AH36:BA36" si="1">SUM(AH8:AH33)</f>
        <v>6480</v>
      </c>
      <c r="AI36" s="47">
        <f t="shared" si="1"/>
        <v>5518</v>
      </c>
      <c r="AJ36" s="47">
        <f t="shared" si="1"/>
        <v>6634</v>
      </c>
      <c r="AK36" s="47">
        <f t="shared" si="1"/>
        <v>5132</v>
      </c>
      <c r="AL36" s="47">
        <f t="shared" si="1"/>
        <v>6830</v>
      </c>
      <c r="AM36" s="47">
        <f t="shared" si="1"/>
        <v>6516</v>
      </c>
      <c r="AN36" s="47">
        <f t="shared" si="1"/>
        <v>6894</v>
      </c>
      <c r="AO36" s="47">
        <f t="shared" si="1"/>
        <v>7180</v>
      </c>
      <c r="AP36" s="47">
        <f t="shared" si="1"/>
        <v>8632</v>
      </c>
      <c r="AQ36" s="47">
        <f t="shared" si="1"/>
        <v>7412</v>
      </c>
      <c r="AR36" s="47">
        <f t="shared" si="1"/>
        <v>8211</v>
      </c>
      <c r="AS36" s="47">
        <f t="shared" si="1"/>
        <v>9077</v>
      </c>
      <c r="AT36" s="47">
        <f t="shared" si="1"/>
        <v>9339</v>
      </c>
      <c r="AU36" s="47">
        <f t="shared" si="1"/>
        <v>8549</v>
      </c>
      <c r="AV36" s="47">
        <f t="shared" si="1"/>
        <v>9782</v>
      </c>
      <c r="AW36" s="47">
        <f t="shared" si="1"/>
        <v>9701</v>
      </c>
      <c r="AX36" s="47">
        <f t="shared" si="1"/>
        <v>10368</v>
      </c>
      <c r="AY36" s="47">
        <f t="shared" si="1"/>
        <v>10102</v>
      </c>
      <c r="AZ36" s="47">
        <f t="shared" si="1"/>
        <v>11783</v>
      </c>
      <c r="BA36" s="47">
        <f t="shared" si="1"/>
        <v>11305</v>
      </c>
      <c r="BB36" s="47">
        <f>SUM(BB8:BB34)</f>
        <v>12020</v>
      </c>
      <c r="BC36" s="47">
        <f t="shared" ref="BC36:BG36" si="2">SUM(BC8:BC34)</f>
        <v>11985</v>
      </c>
      <c r="BD36" s="89">
        <f t="shared" si="2"/>
        <v>12446</v>
      </c>
      <c r="BE36" s="89">
        <f t="shared" si="2"/>
        <v>11899</v>
      </c>
      <c r="BF36" s="47">
        <f t="shared" si="2"/>
        <v>11812</v>
      </c>
      <c r="BG36" s="47">
        <f t="shared" si="2"/>
        <v>14042</v>
      </c>
      <c r="BH36" s="47">
        <f t="shared" ref="BH36:BM36" si="3">SUM(BH8:BH34)</f>
        <v>12360</v>
      </c>
      <c r="BI36" s="47">
        <f t="shared" si="3"/>
        <v>12349</v>
      </c>
      <c r="BJ36" s="47">
        <f t="shared" si="3"/>
        <v>11856</v>
      </c>
      <c r="BK36" s="47">
        <f t="shared" si="3"/>
        <v>11019</v>
      </c>
      <c r="BL36" s="47">
        <f t="shared" si="3"/>
        <v>10384</v>
      </c>
      <c r="BM36" s="47">
        <f t="shared" si="3"/>
        <v>10848</v>
      </c>
      <c r="BN36" s="47">
        <f t="shared" ref="BN36:BS36" si="4">SUM(BN8:BN34)</f>
        <v>9490</v>
      </c>
      <c r="BO36" s="47">
        <f t="shared" si="4"/>
        <v>10097</v>
      </c>
      <c r="BP36" s="47">
        <f t="shared" si="4"/>
        <v>8241</v>
      </c>
      <c r="BQ36" s="47">
        <f t="shared" si="4"/>
        <v>10529</v>
      </c>
      <c r="BR36" s="47">
        <f t="shared" si="4"/>
        <v>7220</v>
      </c>
      <c r="BS36" s="47">
        <f t="shared" si="4"/>
        <v>7557</v>
      </c>
      <c r="BT36" s="47">
        <f t="shared" ref="BT36:BY36" si="5">SUM(BT8:BT34)</f>
        <v>4511</v>
      </c>
      <c r="BU36" s="47">
        <f t="shared" si="5"/>
        <v>5056</v>
      </c>
      <c r="BV36" s="47">
        <f t="shared" si="5"/>
        <v>4721</v>
      </c>
      <c r="BW36" s="47">
        <f t="shared" si="5"/>
        <v>3678</v>
      </c>
      <c r="BX36" s="47">
        <f t="shared" si="5"/>
        <v>5142</v>
      </c>
      <c r="BY36" s="47">
        <f>SUM(BY8:BY35)</f>
        <v>4156</v>
      </c>
      <c r="BZ36" s="47">
        <f>SUM(BZ8:BZ35)</f>
        <v>5529</v>
      </c>
      <c r="CA36" s="71">
        <f>SUM(CA8:CA35)</f>
        <v>5020</v>
      </c>
      <c r="CB36" s="47">
        <f t="shared" ref="BZ36:CE36" si="6">SUM(CB8:CB35)</f>
        <v>6941</v>
      </c>
      <c r="CC36" s="71">
        <f>SUM(CC8:CC35)</f>
        <v>6090</v>
      </c>
      <c r="CD36" s="47">
        <f>SUM(CD8:CD35)</f>
        <v>7088</v>
      </c>
      <c r="CE36" s="71">
        <f t="shared" si="6"/>
        <v>6031</v>
      </c>
      <c r="CF36" s="47">
        <f>SUM(CF8:CF35)</f>
        <v>8235</v>
      </c>
      <c r="CG36" s="71">
        <f>SUM(CG8:CG35)</f>
        <v>7251</v>
      </c>
      <c r="CH36" s="47">
        <f t="shared" ref="CH36:CQ36" si="7">SUM(CH8:CH34)</f>
        <v>0</v>
      </c>
      <c r="CI36" s="71">
        <f t="shared" si="7"/>
        <v>0</v>
      </c>
      <c r="CJ36" s="47">
        <f t="shared" si="7"/>
        <v>0</v>
      </c>
      <c r="CK36" s="71">
        <f t="shared" si="7"/>
        <v>0</v>
      </c>
      <c r="CL36" s="47">
        <f t="shared" si="7"/>
        <v>0</v>
      </c>
      <c r="CM36" s="71">
        <f t="shared" si="7"/>
        <v>0</v>
      </c>
      <c r="CN36" s="47">
        <f t="shared" si="7"/>
        <v>0</v>
      </c>
      <c r="CO36" s="71">
        <f t="shared" si="7"/>
        <v>0</v>
      </c>
      <c r="CP36" s="47">
        <f t="shared" si="7"/>
        <v>0</v>
      </c>
      <c r="CQ36" s="71">
        <f t="shared" si="7"/>
        <v>0</v>
      </c>
    </row>
    <row r="38" spans="1:95" ht="66" x14ac:dyDescent="0.3">
      <c r="A38" s="70" t="s">
        <v>180</v>
      </c>
      <c r="B38" s="46"/>
      <c r="C38" s="46"/>
      <c r="D38" s="46"/>
    </row>
    <row r="39" spans="1:95" ht="21" x14ac:dyDescent="0.35">
      <c r="B39" s="39"/>
      <c r="C39" s="39"/>
      <c r="D39" s="39"/>
      <c r="E39" s="38"/>
      <c r="F39" s="38"/>
    </row>
  </sheetData>
  <mergeCells count="107"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BT5:BU5"/>
    <mergeCell ref="BV5:BW5"/>
    <mergeCell ref="BX5:BY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  <mergeCell ref="AX6:AY6"/>
    <mergeCell ref="AZ6:BA6"/>
    <mergeCell ref="BB6:BC6"/>
    <mergeCell ref="BD6:BE6"/>
    <mergeCell ref="BZ5:CA5"/>
    <mergeCell ref="BN5:BO5"/>
    <mergeCell ref="BP5:BQ5"/>
    <mergeCell ref="BR5:BS5"/>
    <mergeCell ref="CR6:CS6"/>
    <mergeCell ref="CJ4:CQ4"/>
    <mergeCell ref="CL5:CM5"/>
    <mergeCell ref="CN5:CO5"/>
    <mergeCell ref="CP5:CQ5"/>
    <mergeCell ref="CL6:CM6"/>
    <mergeCell ref="CN6:CO6"/>
    <mergeCell ref="CP6:CQ6"/>
    <mergeCell ref="CB5:CC5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topLeftCell="A4" workbookViewId="0">
      <selection activeCell="F25" sqref="F25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11">
        <v>2020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11">
        <v>2021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/>
      <c r="N14" s="32"/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/>
      <c r="N15" s="32"/>
      <c r="O15" s="34"/>
    </row>
    <row r="16" spans="2:15" ht="15.75" thickBot="1" x14ac:dyDescent="0.3"/>
    <row r="17" spans="2:17" ht="27" thickBot="1" x14ac:dyDescent="0.45">
      <c r="C17" s="111" t="s">
        <v>85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1.0683382821950951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1.0639877122337997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2"/>
  <sheetViews>
    <sheetView workbookViewId="0">
      <selection activeCell="C14" sqref="C14:L15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178</v>
      </c>
    </row>
    <row r="6" spans="2:15" ht="15.75" thickBot="1" x14ac:dyDescent="0.3"/>
    <row r="7" spans="2:15" ht="27" thickBot="1" x14ac:dyDescent="0.45">
      <c r="C7" s="111">
        <v>2019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11">
        <v>2021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/>
      <c r="N14" s="32"/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/>
      <c r="N15" s="32"/>
      <c r="O15" s="34"/>
    </row>
    <row r="16" spans="2:15" ht="15.75" thickBot="1" x14ac:dyDescent="0.3"/>
    <row r="17" spans="2:17" ht="27" thickBot="1" x14ac:dyDescent="0.45">
      <c r="C17" s="111" t="s">
        <v>179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0.38290039507723517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0.35768223297407509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Arrival-Departures 2020</vt:lpstr>
      <vt:lpstr>Executive Summary 2020</vt:lpstr>
      <vt:lpstr>Weekly Arrival-Departures 2021</vt:lpstr>
      <vt:lpstr>Executive Summary 2021</vt:lpstr>
      <vt:lpstr>Executive Summary 2021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2021-10-08T15:47:37Z</cp:lastPrinted>
  <dcterms:created xsi:type="dcterms:W3CDTF">2020-09-20T19:56:04Z</dcterms:created>
  <dcterms:modified xsi:type="dcterms:W3CDTF">2021-10-27T14:29:37Z</dcterms:modified>
</cp:coreProperties>
</file>