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83" documentId="8_{C5E52D64-494C-4A92-9747-19B2F9376112}" xr6:coauthVersionLast="47" xr6:coauthVersionMax="47" xr10:uidLastSave="{0390D354-BD91-4562-B533-C39F842BCB64}"/>
  <bookViews>
    <workbookView xWindow="21480" yWindow="-120" windowWidth="29040" windowHeight="15840" firstSheet="1" activeTab="2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38" i="6" l="1"/>
  <c r="CP38" i="6"/>
  <c r="CN38" i="6"/>
  <c r="CO38" i="6"/>
  <c r="CH38" i="6" l="1"/>
  <c r="CM38" i="6"/>
  <c r="CI38" i="6"/>
  <c r="CL38" i="6"/>
  <c r="CK38" i="6"/>
  <c r="CJ38" i="6"/>
  <c r="Q19" i="8"/>
  <c r="Q20" i="8"/>
  <c r="CE38" i="6"/>
  <c r="CC38" i="6"/>
  <c r="CD38" i="6"/>
  <c r="CA38" i="6"/>
  <c r="BZ38" i="6"/>
  <c r="BY38" i="6"/>
  <c r="CG38" i="6"/>
  <c r="CF38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8" i="6" l="1"/>
  <c r="BT38" i="6" l="1"/>
  <c r="BU38" i="6"/>
  <c r="BW38" i="6"/>
  <c r="BV38" i="6"/>
  <c r="BX38" i="6" l="1"/>
  <c r="BS38" i="6"/>
  <c r="BR38" i="6"/>
  <c r="BQ38" i="6" l="1"/>
  <c r="BP38" i="6"/>
  <c r="BO38" i="6"/>
  <c r="BN38" i="6"/>
  <c r="BM38" i="6"/>
  <c r="BL38" i="6"/>
  <c r="BB38" i="6"/>
  <c r="BK38" i="6" l="1"/>
  <c r="BJ38" i="6"/>
  <c r="BI38" i="6" l="1"/>
  <c r="BH38" i="6"/>
  <c r="BG38" i="6" l="1"/>
  <c r="BF38" i="6"/>
  <c r="BE38" i="6" l="1"/>
  <c r="BD38" i="6"/>
  <c r="Q19" i="7"/>
  <c r="Q20" i="7"/>
  <c r="BC38" i="6" l="1"/>
  <c r="BA38" i="6" l="1"/>
  <c r="AZ38" i="6"/>
  <c r="AY38" i="6" l="1"/>
  <c r="AX38" i="6"/>
  <c r="AW38" i="6"/>
  <c r="AV38" i="6"/>
  <c r="AU38" i="6" l="1"/>
  <c r="AT38" i="6" l="1"/>
  <c r="AS38" i="6" l="1"/>
  <c r="AR38" i="6"/>
  <c r="AQ38" i="6" l="1"/>
  <c r="AP38" i="6"/>
  <c r="AO38" i="6" l="1"/>
  <c r="AN38" i="6"/>
  <c r="AM38" i="6" l="1"/>
  <c r="AL38" i="6"/>
  <c r="AK38" i="6" l="1"/>
  <c r="AJ38" i="6"/>
  <c r="B38" i="6"/>
  <c r="AI38" i="6" l="1"/>
  <c r="AH38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8" i="6" l="1"/>
  <c r="AF38" i="6"/>
  <c r="AE38" i="6" l="1"/>
  <c r="AD38" i="6"/>
  <c r="AC38" i="6" l="1"/>
  <c r="AB38" i="6"/>
  <c r="Z38" i="6" l="1"/>
  <c r="AA38" i="6" l="1"/>
  <c r="Y38" i="6" l="1"/>
  <c r="X38" i="6"/>
  <c r="W38" i="6" l="1"/>
  <c r="V38" i="6"/>
  <c r="S38" i="6" l="1"/>
  <c r="R38" i="6"/>
  <c r="U38" i="6"/>
  <c r="T38" i="6"/>
  <c r="Q38" i="6" l="1"/>
  <c r="P38" i="6"/>
  <c r="O38" i="6" l="1"/>
  <c r="N38" i="6"/>
  <c r="M38" i="6" l="1"/>
  <c r="L38" i="6"/>
  <c r="K38" i="6" l="1"/>
  <c r="J38" i="6"/>
  <c r="H38" i="6" l="1"/>
  <c r="D38" i="6"/>
  <c r="I38" i="6"/>
  <c r="G38" i="6" l="1"/>
  <c r="F38" i="6"/>
  <c r="E38" i="6" l="1"/>
  <c r="C38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<sst xmlns="http://schemas.openxmlformats.org/spreadsheetml/2006/main" count="502" uniqueCount="190">
  <si>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</si>
  <si>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</si>
  <si>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</si>
  <si>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</si>
  <si>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</si>
  <si>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</si>
  <si>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</si>
  <si>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</si>
  <si>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</si>
  <si>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</si>
  <si>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</si>
  <si>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</si>
  <si>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</si>
  <si>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</si>
  <si>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</si>
  <si>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</si>
  <si>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</si>
  <si>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</si>
  <si>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</si>
  <si>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</si>
  <si>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</si>
  <si>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</si>
  <si>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</si>
  <si>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</si>
  <si>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</si>
  <si>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</si>
  <si>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</si>
  <si>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</si>
  <si>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</si>
  <si>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</si>
  <si>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</si>
  <si>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</si>
  <si>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</si>
  <si>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</si>
  <si>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</si>
  <si>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</si>
  <si>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</si>
  <si>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</si>
  <si>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</si>
  <si>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</si>
  <si>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</si>
  <si>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</si>
  <si>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</si>
  <si>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</si>
  <si>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</si>
  <si>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</si>
  <si>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</si>
  <si>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</si>
  <si>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</si>
  <si>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</si>
  <si>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</si>
  <si>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</si>
  <si>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</si>
  <si>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</si>
  <si>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</si>
  <si>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</si>
  <si>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</si>
  <si>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</si>
  <si>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</si>
  <si>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</si>
  <si>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</si>
  <si>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</si>
  <si>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</si>
  <si>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</si>
  <si>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</si>
  <si>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</si>
  <si>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</si>
  <si>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</si>
  <si>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</si>
  <si>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</si>
  <si>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</si>
  <si>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</si>
  <si>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</si>
  <si>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</si>
  <si>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</si>
  <si>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</si>
  <si>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</si>
  <si>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</si>
  <si>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</si>
  <si>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</si>
  <si>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</si>
  <si>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</si>
  <si>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</si>
  <si>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</si>
  <si>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</si>
  <si>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</si>
  <si>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</si>
  <si>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</si>
  <si>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</si>
  <si>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</si>
  <si>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</si>
  <si>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</si>
  <si>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</si>
  <si>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</si>
  <si>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</si>
  <si>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</si>
  <si>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</si>
  <si>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</si>
  <si>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</si>
  <si>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</si>
  <si>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</si>
  <si>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</si>
  <si>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</si>
  <si>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</si>
  <si>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</si>
  <si>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</si>
  <si>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</si>
  <si>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</si>
  <si>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</si>
  <si>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</si>
  <si>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</si>
  <si>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</si>
  <si>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</si>
  <si>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</si>
  <si>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</si>
  <si>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</si>
  <si>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</si>
  <si>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</si>
  <si>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</si>
  <si>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</si>
  <si>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</si>
  <si>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</si>
  <si>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</si>
  <si>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</si>
  <si>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</si>
  <si>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</si>
  <si>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</si>
  <si>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</si>
  <si>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</si>
  <si>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</si>
  <si>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</si>
  <si>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</si>
  <si>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</si>
  <si>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</si>
  <si>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</si>
  <si>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</si>
  <si>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</si>
  <si>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</si>
  <si>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</si>
  <si>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</si>
  <si>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</si>
  <si>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</si>
  <si>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</si>
  <si>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</si>
  <si>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</si>
  <si>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</si>
  <si>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</si>
  <si>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</si>
  <si>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</si>
  <si>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</si>
  <si>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</si>
  <si>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</si>
  <si>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</si>
  <si>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</si>
  <si>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</si>
  <si>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</si>
  <si>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</si>
  <si>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</si>
  <si>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</si>
  <si>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</si>
  <si>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</si>
  <si>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</si>
  <si>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</si>
  <si>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</si>
  <si>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</si>
  <si>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</si>
  <si>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</si>
  <si>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</si>
  <si>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</si>
  <si>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</si>
  <si>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</si>
  <si>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</si>
  <si>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</si>
  <si>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</si>
  <si>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</si>
  <si>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</si>
  <si>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</si>
  <si>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</si>
  <si>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</si>
  <si>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</si>
  <si>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</si>
  <si>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</si>
  <si>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</si>
  <si>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</si>
  <si>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</si>
  <si>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</si>
  <si>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</si>
  <si>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Calendar Week 47 runs Monday 22/11/21 through Sunday 28/11/21 and is based on total weeks in the year 2021. </t>
  </si>
  <si>
    <t xml:space="preserve">Air Transat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</si>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</sst>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0" fillId="0" borderId="31" xfId="0" applyBorder="1"/>
    <xf numFmtId="0" fontId="0" fillId="0" borderId="8" xfId="0" applyBorder="1"/>
    <xf numFmtId="0" fontId="0" fillId="0" borderId="27" xfId="0" applyBorder="1"/>
    <xf numFmtId="0" fontId="0" fillId="0" borderId="27" xfId="0" applyFill="1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0" borderId="31" xfId="0" applyFill="1" applyBorder="1"/>
    <xf numFmtId="0" fontId="0" fillId="0" borderId="0" xfId="0" applyFill="1" applyBorder="1"/>
    <xf numFmtId="0" fontId="0" fillId="0" borderId="4" xfId="0" applyBorder="1"/>
    <xf numFmtId="0" fontId="0" fillId="0" borderId="28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571500</xdr:colOff>
      <xdr:row>3</xdr:row>
      <xdr:rowOff>28575</xdr:rowOff>
    </xdr:from>
    <xdr:to>
      <xdr:col>35</xdr:col>
      <xdr:colOff>90825</xdr:colOff>
      <xdr:row>27</xdr:row>
      <xdr:rowOff>41991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876E27-9018-4451-BBAB-9372270D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600075"/>
          <a:ext cx="10492125" cy="5328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3</xdr:row>
      <xdr:rowOff>295275</xdr:rowOff>
    </xdr:from>
    <xdr:to>
      <xdr:col>35</xdr:col>
      <xdr:colOff>290850</xdr:colOff>
      <xdr:row>28</xdr:row>
      <xdr:rowOff>118191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94B5D44-A7A4-4477-8242-D0D9A9861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0" y="8667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16" t="s">
        <v>35</v>
      </c>
      <c r="K3" s="117"/>
      <c r="L3" s="117"/>
      <c r="M3" s="117"/>
      <c r="N3" s="117"/>
      <c r="O3" s="117"/>
      <c r="P3" s="117"/>
      <c r="Q3" s="117"/>
      <c r="R3" s="120"/>
      <c r="S3" s="121"/>
      <c r="T3" s="42"/>
      <c r="U3" s="40"/>
      <c r="V3" s="40"/>
      <c r="W3" s="40"/>
      <c r="X3" s="40"/>
      <c r="Y3" s="40"/>
      <c r="Z3" s="40"/>
      <c r="AA3" s="40"/>
      <c r="AB3" s="116" t="s">
        <v>37</v>
      </c>
      <c r="AC3" s="117"/>
      <c r="AD3" s="117"/>
      <c r="AE3" s="117"/>
      <c r="AF3" s="117"/>
      <c r="AG3" s="117"/>
      <c r="AH3" s="117"/>
      <c r="AI3" s="117"/>
      <c r="AJ3" s="117"/>
      <c r="AK3" s="126"/>
    </row>
    <row r="4" spans="1:38" ht="25.5" customHeight="1" thickBot="1" x14ac:dyDescent="0.45">
      <c r="B4" s="116" t="s">
        <v>50</v>
      </c>
      <c r="C4" s="117"/>
      <c r="D4" s="117"/>
      <c r="E4" s="117"/>
      <c r="F4" s="117"/>
      <c r="G4" s="117"/>
      <c r="H4" s="117"/>
      <c r="I4" s="117"/>
      <c r="J4" s="118"/>
      <c r="K4" s="119"/>
      <c r="L4" s="40"/>
      <c r="M4" s="40"/>
      <c r="N4" s="40"/>
      <c r="O4" s="40"/>
      <c r="P4" s="40"/>
      <c r="Q4" s="40"/>
      <c r="R4" s="116" t="s">
        <v>36</v>
      </c>
      <c r="S4" s="117"/>
      <c r="T4" s="117"/>
      <c r="U4" s="117"/>
      <c r="V4" s="117"/>
      <c r="W4" s="117"/>
      <c r="X4" s="117"/>
      <c r="Y4" s="117"/>
      <c r="Z4" s="117"/>
      <c r="AA4" s="117"/>
      <c r="AB4" s="118"/>
      <c r="AC4" s="119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22" t="s">
        <v>13</v>
      </c>
      <c r="C5" s="123"/>
      <c r="D5" s="122" t="s">
        <v>14</v>
      </c>
      <c r="E5" s="123"/>
      <c r="F5" s="122" t="s">
        <v>15</v>
      </c>
      <c r="G5" s="123"/>
      <c r="H5" s="122" t="s">
        <v>16</v>
      </c>
      <c r="I5" s="123"/>
      <c r="J5" s="122" t="s">
        <v>18</v>
      </c>
      <c r="K5" s="123"/>
      <c r="L5" s="124" t="s">
        <v>19</v>
      </c>
      <c r="M5" s="125"/>
      <c r="N5" s="124" t="s">
        <v>20</v>
      </c>
      <c r="O5" s="125"/>
      <c r="P5" s="124" t="s">
        <v>22</v>
      </c>
      <c r="Q5" s="125"/>
      <c r="R5" s="122" t="s">
        <v>23</v>
      </c>
      <c r="S5" s="123"/>
      <c r="T5" s="122" t="s">
        <v>41</v>
      </c>
      <c r="U5" s="123"/>
      <c r="V5" s="122" t="s">
        <v>42</v>
      </c>
      <c r="W5" s="123"/>
      <c r="X5" s="122" t="s">
        <v>43</v>
      </c>
      <c r="Y5" s="123"/>
      <c r="Z5" s="122" t="s">
        <v>44</v>
      </c>
      <c r="AA5" s="123"/>
      <c r="AB5" s="122" t="s">
        <v>45</v>
      </c>
      <c r="AC5" s="123"/>
      <c r="AD5" s="124" t="s">
        <v>46</v>
      </c>
      <c r="AE5" s="125"/>
      <c r="AF5" s="124" t="s">
        <v>47</v>
      </c>
      <c r="AG5" s="125"/>
      <c r="AH5" s="124" t="s">
        <v>48</v>
      </c>
      <c r="AI5" s="125"/>
      <c r="AJ5" s="124" t="s">
        <v>49</v>
      </c>
      <c r="AK5" s="125"/>
    </row>
    <row r="6" spans="1:38" ht="15.75" x14ac:dyDescent="0.25">
      <c r="B6" s="127" t="s">
        <v>51</v>
      </c>
      <c r="C6" s="128"/>
      <c r="D6" s="127" t="s">
        <v>52</v>
      </c>
      <c r="E6" s="128"/>
      <c r="F6" s="127" t="s">
        <v>53</v>
      </c>
      <c r="G6" s="128"/>
      <c r="H6" s="127" t="s">
        <v>54</v>
      </c>
      <c r="I6" s="128"/>
      <c r="J6" s="127" t="s">
        <v>55</v>
      </c>
      <c r="K6" s="128"/>
      <c r="L6" s="127" t="s">
        <v>56</v>
      </c>
      <c r="M6" s="128"/>
      <c r="N6" s="127" t="s">
        <v>57</v>
      </c>
      <c r="O6" s="128"/>
      <c r="P6" s="127" t="s">
        <v>58</v>
      </c>
      <c r="Q6" s="128"/>
      <c r="R6" s="127" t="s">
        <v>59</v>
      </c>
      <c r="S6" s="128"/>
      <c r="T6" s="127" t="s">
        <v>60</v>
      </c>
      <c r="U6" s="128"/>
      <c r="V6" s="127" t="s">
        <v>61</v>
      </c>
      <c r="W6" s="128"/>
      <c r="X6" s="127" t="s">
        <v>62</v>
      </c>
      <c r="Y6" s="128"/>
      <c r="Z6" s="127" t="s">
        <v>63</v>
      </c>
      <c r="AA6" s="128"/>
      <c r="AB6" s="127" t="s">
        <v>64</v>
      </c>
      <c r="AC6" s="128"/>
      <c r="AD6" s="127" t="s">
        <v>65</v>
      </c>
      <c r="AE6" s="128"/>
      <c r="AF6" s="127" t="s">
        <v>66</v>
      </c>
      <c r="AG6" s="128"/>
      <c r="AH6" s="127" t="s">
        <v>67</v>
      </c>
      <c r="AI6" s="128"/>
      <c r="AJ6" s="127" t="s">
        <v>68</v>
      </c>
      <c r="AK6" s="128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29">
        <v>2019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29">
        <v>2020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29" t="s">
        <v>39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B41"/>
  <sheetViews>
    <sheetView tabSelected="1" topLeftCell="A7" zoomScale="86" zoomScaleNormal="86" workbookViewId="0">
      <pane xSplit="1" topLeftCell="BX1" activePane="topRight" state="frozen"/>
      <selection pane="topRight" activeCell="CQ40" sqref="CQ40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50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161"/>
      <c r="K3" s="161"/>
      <c r="L3" s="161"/>
      <c r="M3" s="161"/>
      <c r="N3" s="161"/>
      <c r="O3" s="161"/>
      <c r="P3" s="161"/>
      <c r="Q3" s="161"/>
      <c r="R3" s="56"/>
      <c r="S3" s="56"/>
      <c r="T3" s="42"/>
      <c r="U3" s="40"/>
      <c r="V3" s="40"/>
      <c r="W3" s="40"/>
      <c r="X3" s="40"/>
      <c r="Y3" s="40"/>
      <c r="Z3" s="40"/>
      <c r="AA3" s="40"/>
      <c r="AB3" s="116" t="s">
        <v>29</v>
      </c>
      <c r="AC3" s="117"/>
      <c r="AD3" s="117"/>
      <c r="AE3" s="117"/>
      <c r="AF3" s="117"/>
      <c r="AG3" s="117"/>
      <c r="AH3" s="117"/>
      <c r="AI3" s="117"/>
      <c r="AJ3" s="117"/>
      <c r="AK3" s="126"/>
      <c r="AL3" s="66"/>
      <c r="AM3" s="63"/>
      <c r="AN3" s="63"/>
      <c r="AO3" s="63"/>
      <c r="AP3" s="63"/>
      <c r="AQ3" s="65"/>
      <c r="AR3" s="64"/>
      <c r="AS3" s="134" t="s">
        <v>31</v>
      </c>
      <c r="AT3" s="120"/>
      <c r="AU3" s="120"/>
      <c r="AV3" s="120"/>
      <c r="AW3" s="120"/>
      <c r="AX3" s="120"/>
      <c r="AY3" s="120"/>
      <c r="AZ3" s="121"/>
      <c r="BA3" s="68"/>
      <c r="BB3" s="65"/>
      <c r="BC3" s="65"/>
      <c r="BD3" s="65"/>
      <c r="BE3" s="65"/>
      <c r="BF3" s="65"/>
      <c r="BG3" s="63"/>
      <c r="BH3" s="65"/>
      <c r="BI3" s="134" t="s">
        <v>164</v>
      </c>
      <c r="BJ3" s="120"/>
      <c r="BK3" s="120"/>
      <c r="BL3" s="120"/>
      <c r="BM3" s="120"/>
      <c r="BN3" s="120"/>
      <c r="BO3" s="120"/>
      <c r="BP3" s="120"/>
      <c r="BQ3" s="120"/>
      <c r="BR3" s="121"/>
      <c r="BS3" s="68"/>
      <c r="BT3" s="63"/>
      <c r="BU3" s="65"/>
      <c r="BV3" s="65"/>
      <c r="BW3" s="65"/>
      <c r="BX3" s="65"/>
      <c r="BY3" s="63"/>
      <c r="BZ3" s="63"/>
      <c r="CA3" s="67"/>
      <c r="CB3" s="134" t="s">
        <v>35</v>
      </c>
      <c r="CC3" s="120"/>
      <c r="CD3" s="120"/>
      <c r="CE3" s="120"/>
      <c r="CF3" s="120"/>
      <c r="CG3" s="120"/>
      <c r="CH3" s="120"/>
      <c r="CI3" s="120"/>
      <c r="CJ3" s="93"/>
      <c r="CK3" s="94"/>
      <c r="CR3" s="134" t="s">
        <v>180</v>
      </c>
      <c r="CS3" s="120"/>
      <c r="CT3" s="120"/>
      <c r="CU3" s="120"/>
      <c r="CV3" s="120"/>
      <c r="CW3" s="120"/>
      <c r="CX3" s="120"/>
      <c r="CY3" s="120"/>
      <c r="CZ3" s="120"/>
      <c r="DA3" s="121"/>
    </row>
    <row r="4" spans="1:106" ht="25.5" customHeight="1" thickBot="1" x14ac:dyDescent="0.45">
      <c r="A4" s="61"/>
      <c r="B4" s="162" t="s">
        <v>87</v>
      </c>
      <c r="C4" s="163"/>
      <c r="D4" s="163"/>
      <c r="E4" s="163"/>
      <c r="F4" s="163"/>
      <c r="G4" s="163"/>
      <c r="H4" s="163"/>
      <c r="I4" s="164"/>
      <c r="J4" s="165" t="s">
        <v>27</v>
      </c>
      <c r="K4" s="166"/>
      <c r="L4" s="166"/>
      <c r="M4" s="166"/>
      <c r="N4" s="166"/>
      <c r="O4" s="166"/>
      <c r="P4" s="166"/>
      <c r="Q4" s="167"/>
      <c r="R4" s="165" t="s">
        <v>28</v>
      </c>
      <c r="S4" s="155"/>
      <c r="T4" s="120"/>
      <c r="U4" s="120"/>
      <c r="V4" s="120"/>
      <c r="W4" s="120"/>
      <c r="X4" s="120"/>
      <c r="Y4" s="120"/>
      <c r="Z4" s="120"/>
      <c r="AA4" s="120"/>
      <c r="AB4" s="155"/>
      <c r="AC4" s="156"/>
      <c r="AD4" s="40"/>
      <c r="AE4" s="40"/>
      <c r="AF4" s="40"/>
      <c r="AG4" s="40"/>
      <c r="AH4" s="40"/>
      <c r="AI4" s="157" t="s">
        <v>30</v>
      </c>
      <c r="AJ4" s="158"/>
      <c r="AK4" s="158"/>
      <c r="AL4" s="158"/>
      <c r="AM4" s="158"/>
      <c r="AN4" s="158"/>
      <c r="AO4" s="158"/>
      <c r="AP4" s="158"/>
      <c r="AQ4" s="158"/>
      <c r="AR4" s="159"/>
      <c r="AS4" s="154"/>
      <c r="AT4" s="155"/>
      <c r="AU4" s="155"/>
      <c r="AV4" s="155"/>
      <c r="AW4" s="155"/>
      <c r="AX4" s="155"/>
      <c r="AY4" s="155"/>
      <c r="AZ4" s="156"/>
      <c r="BA4" s="157" t="s">
        <v>32</v>
      </c>
      <c r="BB4" s="158"/>
      <c r="BC4" s="158"/>
      <c r="BD4" s="158"/>
      <c r="BE4" s="158"/>
      <c r="BF4" s="158"/>
      <c r="BG4" s="158"/>
      <c r="BH4" s="159"/>
      <c r="BI4" s="154"/>
      <c r="BJ4" s="155"/>
      <c r="BK4" s="155"/>
      <c r="BL4" s="155"/>
      <c r="BM4" s="155"/>
      <c r="BN4" s="155"/>
      <c r="BO4" s="155"/>
      <c r="BP4" s="155"/>
      <c r="BQ4" s="155"/>
      <c r="BR4" s="156"/>
      <c r="BS4" s="157" t="s">
        <v>34</v>
      </c>
      <c r="BT4" s="158"/>
      <c r="BU4" s="158"/>
      <c r="BV4" s="158"/>
      <c r="BW4" s="158"/>
      <c r="BX4" s="158"/>
      <c r="BY4" s="158"/>
      <c r="BZ4" s="158"/>
      <c r="CA4" s="158"/>
      <c r="CB4" s="145"/>
      <c r="CC4" s="146"/>
      <c r="CD4" s="146"/>
      <c r="CE4" s="146"/>
      <c r="CF4" s="146"/>
      <c r="CG4" s="146"/>
      <c r="CH4" s="146"/>
      <c r="CI4" s="146"/>
      <c r="CJ4" s="141" t="s">
        <v>174</v>
      </c>
      <c r="CK4" s="117"/>
      <c r="CL4" s="117"/>
      <c r="CM4" s="117"/>
      <c r="CN4" s="117"/>
      <c r="CO4" s="117"/>
      <c r="CP4" s="117"/>
      <c r="CQ4" s="117"/>
      <c r="CR4" s="135"/>
      <c r="CS4" s="118"/>
      <c r="CT4" s="118"/>
      <c r="CU4" s="118"/>
      <c r="CV4" s="118"/>
      <c r="CW4" s="118"/>
      <c r="CX4" s="118"/>
      <c r="CY4" s="118"/>
      <c r="CZ4" s="118"/>
      <c r="DA4" s="119"/>
      <c r="DB4" s="50"/>
    </row>
    <row r="5" spans="1:106" ht="16.5" customHeight="1" thickBot="1" x14ac:dyDescent="0.3">
      <c r="B5" s="142" t="s">
        <v>88</v>
      </c>
      <c r="C5" s="142"/>
      <c r="D5" s="142" t="s">
        <v>93</v>
      </c>
      <c r="E5" s="142"/>
      <c r="F5" s="142" t="s">
        <v>94</v>
      </c>
      <c r="G5" s="142"/>
      <c r="H5" s="142" t="s">
        <v>95</v>
      </c>
      <c r="I5" s="142"/>
      <c r="J5" s="142" t="s">
        <v>97</v>
      </c>
      <c r="K5" s="142"/>
      <c r="L5" s="142" t="s">
        <v>98</v>
      </c>
      <c r="M5" s="142"/>
      <c r="N5" s="142" t="s">
        <v>99</v>
      </c>
      <c r="O5" s="142"/>
      <c r="P5" s="142" t="s">
        <v>100</v>
      </c>
      <c r="Q5" s="142"/>
      <c r="R5" s="142" t="s">
        <v>101</v>
      </c>
      <c r="S5" s="142"/>
      <c r="T5" s="142" t="s">
        <v>107</v>
      </c>
      <c r="U5" s="142"/>
      <c r="V5" s="142" t="s">
        <v>109</v>
      </c>
      <c r="W5" s="142"/>
      <c r="X5" s="142" t="s">
        <v>110</v>
      </c>
      <c r="Y5" s="142"/>
      <c r="Z5" s="142" t="s">
        <v>111</v>
      </c>
      <c r="AA5" s="142"/>
      <c r="AB5" s="142" t="s">
        <v>112</v>
      </c>
      <c r="AC5" s="142"/>
      <c r="AD5" s="142" t="s">
        <v>117</v>
      </c>
      <c r="AE5" s="142"/>
      <c r="AF5" s="142" t="s">
        <v>118</v>
      </c>
      <c r="AG5" s="142"/>
      <c r="AH5" s="142" t="s">
        <v>119</v>
      </c>
      <c r="AI5" s="142"/>
      <c r="AJ5" s="142" t="s">
        <v>120</v>
      </c>
      <c r="AK5" s="142"/>
      <c r="AL5" s="142" t="s">
        <v>126</v>
      </c>
      <c r="AM5" s="142"/>
      <c r="AN5" s="142" t="s">
        <v>127</v>
      </c>
      <c r="AO5" s="142"/>
      <c r="AP5" s="142" t="s">
        <v>128</v>
      </c>
      <c r="AQ5" s="142"/>
      <c r="AR5" s="142" t="s">
        <v>129</v>
      </c>
      <c r="AS5" s="142"/>
      <c r="AT5" s="142" t="s">
        <v>130</v>
      </c>
      <c r="AU5" s="142"/>
      <c r="AV5" s="142" t="s">
        <v>131</v>
      </c>
      <c r="AW5" s="142"/>
      <c r="AX5" s="142" t="s">
        <v>132</v>
      </c>
      <c r="AY5" s="142"/>
      <c r="AZ5" s="142" t="s">
        <v>133</v>
      </c>
      <c r="BA5" s="142"/>
      <c r="BB5" s="142" t="s">
        <v>134</v>
      </c>
      <c r="BC5" s="142"/>
      <c r="BD5" s="142" t="s">
        <v>135</v>
      </c>
      <c r="BE5" s="142"/>
      <c r="BF5" s="142" t="s">
        <v>136</v>
      </c>
      <c r="BG5" s="142"/>
      <c r="BH5" s="142" t="s">
        <v>137</v>
      </c>
      <c r="BI5" s="142"/>
      <c r="BJ5" s="142" t="s">
        <v>138</v>
      </c>
      <c r="BK5" s="142"/>
      <c r="BL5" s="142" t="s">
        <v>139</v>
      </c>
      <c r="BM5" s="142"/>
      <c r="BN5" s="142" t="s">
        <v>140</v>
      </c>
      <c r="BO5" s="142"/>
      <c r="BP5" s="142" t="s">
        <v>155</v>
      </c>
      <c r="BQ5" s="142"/>
      <c r="BR5" s="142" t="s">
        <v>156</v>
      </c>
      <c r="BS5" s="142"/>
      <c r="BT5" s="142" t="s">
        <v>157</v>
      </c>
      <c r="BU5" s="142"/>
      <c r="BV5" s="142" t="s">
        <v>14</v>
      </c>
      <c r="BW5" s="142"/>
      <c r="BX5" s="142" t="s">
        <v>15</v>
      </c>
      <c r="BY5" s="142"/>
      <c r="BZ5" s="142" t="s">
        <v>16</v>
      </c>
      <c r="CA5" s="142"/>
      <c r="CB5" s="144" t="s">
        <v>18</v>
      </c>
      <c r="CC5" s="144"/>
      <c r="CD5" s="144" t="s">
        <v>19</v>
      </c>
      <c r="CE5" s="144"/>
      <c r="CF5" s="144" t="s">
        <v>20</v>
      </c>
      <c r="CG5" s="144"/>
      <c r="CH5" s="144" t="s">
        <v>22</v>
      </c>
      <c r="CI5" s="144"/>
      <c r="CJ5" s="142" t="s">
        <v>23</v>
      </c>
      <c r="CK5" s="142"/>
      <c r="CL5" s="142" t="s">
        <v>173</v>
      </c>
      <c r="CM5" s="142"/>
      <c r="CN5" s="142" t="s">
        <v>42</v>
      </c>
      <c r="CO5" s="142"/>
      <c r="CP5" s="142" t="s">
        <v>43</v>
      </c>
      <c r="CQ5" s="143"/>
      <c r="CR5" s="147" t="s">
        <v>44</v>
      </c>
      <c r="CS5" s="148"/>
      <c r="CT5" s="149" t="s">
        <v>45</v>
      </c>
      <c r="CU5" s="150"/>
      <c r="CV5" s="151" t="s">
        <v>46</v>
      </c>
      <c r="CW5" s="148"/>
      <c r="CX5" s="152" t="s">
        <v>47</v>
      </c>
      <c r="CY5" s="153"/>
      <c r="CZ5" s="132" t="s">
        <v>48</v>
      </c>
      <c r="DA5" s="133"/>
      <c r="DB5" s="104"/>
    </row>
    <row r="6" spans="1:106" ht="16.5" thickBot="1" x14ac:dyDescent="0.3">
      <c r="B6" s="142" t="s">
        <v>89</v>
      </c>
      <c r="C6" s="142"/>
      <c r="D6" s="142" t="s">
        <v>90</v>
      </c>
      <c r="E6" s="142"/>
      <c r="F6" s="142" t="s">
        <v>91</v>
      </c>
      <c r="G6" s="142"/>
      <c r="H6" s="142" t="s">
        <v>92</v>
      </c>
      <c r="I6" s="142"/>
      <c r="J6" s="142" t="s">
        <v>102</v>
      </c>
      <c r="K6" s="142"/>
      <c r="L6" s="142" t="s">
        <v>103</v>
      </c>
      <c r="M6" s="142"/>
      <c r="N6" s="142" t="s">
        <v>104</v>
      </c>
      <c r="O6" s="142"/>
      <c r="P6" s="142" t="s">
        <v>105</v>
      </c>
      <c r="Q6" s="142"/>
      <c r="R6" s="142" t="s">
        <v>106</v>
      </c>
      <c r="S6" s="142"/>
      <c r="T6" s="142" t="s">
        <v>108</v>
      </c>
      <c r="U6" s="142"/>
      <c r="V6" s="142" t="s">
        <v>113</v>
      </c>
      <c r="W6" s="142"/>
      <c r="X6" s="142" t="s">
        <v>114</v>
      </c>
      <c r="Y6" s="142"/>
      <c r="Z6" s="142" t="s">
        <v>115</v>
      </c>
      <c r="AA6" s="142"/>
      <c r="AB6" s="142" t="s">
        <v>116</v>
      </c>
      <c r="AC6" s="142"/>
      <c r="AD6" s="142" t="s">
        <v>121</v>
      </c>
      <c r="AE6" s="142"/>
      <c r="AF6" s="142" t="s">
        <v>122</v>
      </c>
      <c r="AG6" s="142"/>
      <c r="AH6" s="160" t="s">
        <v>123</v>
      </c>
      <c r="AI6" s="142"/>
      <c r="AJ6" s="142" t="s">
        <v>124</v>
      </c>
      <c r="AK6" s="142"/>
      <c r="AL6" s="142" t="s">
        <v>141</v>
      </c>
      <c r="AM6" s="142"/>
      <c r="AN6" s="142" t="s">
        <v>142</v>
      </c>
      <c r="AO6" s="142"/>
      <c r="AP6" s="142" t="s">
        <v>143</v>
      </c>
      <c r="AQ6" s="142"/>
      <c r="AR6" s="142" t="s">
        <v>144</v>
      </c>
      <c r="AS6" s="142"/>
      <c r="AT6" s="142" t="s">
        <v>145</v>
      </c>
      <c r="AU6" s="142"/>
      <c r="AV6" s="142" t="s">
        <v>146</v>
      </c>
      <c r="AW6" s="142"/>
      <c r="AX6" s="142" t="s">
        <v>147</v>
      </c>
      <c r="AY6" s="142"/>
      <c r="AZ6" s="142" t="s">
        <v>148</v>
      </c>
      <c r="BA6" s="142"/>
      <c r="BB6" s="142" t="s">
        <v>149</v>
      </c>
      <c r="BC6" s="142"/>
      <c r="BD6" s="142" t="s">
        <v>150</v>
      </c>
      <c r="BE6" s="142"/>
      <c r="BF6" s="142" t="s">
        <v>151</v>
      </c>
      <c r="BG6" s="142"/>
      <c r="BH6" s="142" t="s">
        <v>152</v>
      </c>
      <c r="BI6" s="142"/>
      <c r="BJ6" s="142" t="s">
        <v>166</v>
      </c>
      <c r="BK6" s="142"/>
      <c r="BL6" s="142" t="s">
        <v>153</v>
      </c>
      <c r="BM6" s="142"/>
      <c r="BN6" s="142" t="s">
        <v>154</v>
      </c>
      <c r="BO6" s="142"/>
      <c r="BP6" s="142" t="s">
        <v>158</v>
      </c>
      <c r="BQ6" s="142"/>
      <c r="BR6" s="142" t="s">
        <v>159</v>
      </c>
      <c r="BS6" s="142"/>
      <c r="BT6" s="142" t="s">
        <v>160</v>
      </c>
      <c r="BU6" s="142"/>
      <c r="BV6" s="142" t="s">
        <v>161</v>
      </c>
      <c r="BW6" s="142"/>
      <c r="BX6" s="142" t="s">
        <v>162</v>
      </c>
      <c r="BY6" s="142"/>
      <c r="BZ6" s="142" t="s">
        <v>163</v>
      </c>
      <c r="CA6" s="142"/>
      <c r="CB6" s="142" t="s">
        <v>167</v>
      </c>
      <c r="CC6" s="142"/>
      <c r="CD6" s="142" t="s">
        <v>168</v>
      </c>
      <c r="CE6" s="142"/>
      <c r="CF6" s="142" t="s">
        <v>169</v>
      </c>
      <c r="CG6" s="142"/>
      <c r="CH6" s="142" t="s">
        <v>170</v>
      </c>
      <c r="CI6" s="142"/>
      <c r="CJ6" s="142" t="s">
        <v>171</v>
      </c>
      <c r="CK6" s="142"/>
      <c r="CL6" s="142" t="s">
        <v>177</v>
      </c>
      <c r="CM6" s="142"/>
      <c r="CN6" s="142" t="s">
        <v>178</v>
      </c>
      <c r="CO6" s="142"/>
      <c r="CP6" s="142" t="s">
        <v>179</v>
      </c>
      <c r="CQ6" s="143"/>
      <c r="CR6" s="140" t="s">
        <v>181</v>
      </c>
      <c r="CS6" s="140"/>
      <c r="CT6" s="136" t="s">
        <v>182</v>
      </c>
      <c r="CU6" s="137"/>
      <c r="CV6" s="136" t="s">
        <v>183</v>
      </c>
      <c r="CW6" s="137"/>
      <c r="CX6" s="136" t="s">
        <v>184</v>
      </c>
      <c r="CY6" s="137"/>
      <c r="CZ6" s="136" t="s">
        <v>185</v>
      </c>
      <c r="DA6" s="137"/>
      <c r="DB6" s="107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74" t="s">
        <v>70</v>
      </c>
      <c r="CS7" s="99" t="s">
        <v>40</v>
      </c>
      <c r="CT7" s="74" t="s">
        <v>70</v>
      </c>
      <c r="CU7" s="99" t="s">
        <v>40</v>
      </c>
      <c r="CV7" s="74" t="s">
        <v>70</v>
      </c>
      <c r="CW7" s="99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7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86"/>
      <c r="CS8" s="86"/>
      <c r="CT8" s="86"/>
      <c r="CU8" s="86"/>
      <c r="CV8" s="86"/>
      <c r="CW8" s="86"/>
      <c r="CX8" s="86"/>
      <c r="CY8" s="86"/>
      <c r="CZ8" s="86"/>
      <c r="DA8" s="86"/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01"/>
      <c r="CS9" s="101"/>
      <c r="CT9" s="101"/>
      <c r="CU9" s="101"/>
      <c r="CV9" s="101"/>
      <c r="CW9" s="101"/>
      <c r="CX9" s="101"/>
      <c r="CY9" s="105"/>
      <c r="CZ9" s="101"/>
      <c r="DA9" s="101"/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107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01"/>
      <c r="CS11" s="101"/>
      <c r="CT11" s="101"/>
      <c r="CU11" s="101"/>
      <c r="CV11" s="101"/>
      <c r="CW11" s="101"/>
      <c r="CX11" s="101"/>
      <c r="CY11" s="105"/>
      <c r="CZ11" s="103"/>
      <c r="DA11" s="103"/>
      <c r="DB11" s="107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107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01"/>
      <c r="CS13" s="101"/>
      <c r="CT13" s="101"/>
      <c r="CU13" s="101"/>
      <c r="CV13" s="101"/>
      <c r="CW13" s="101"/>
      <c r="CX13" s="101"/>
      <c r="CY13" s="105"/>
      <c r="CZ13" s="107"/>
      <c r="DA13" s="103"/>
      <c r="DB13" s="107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107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01"/>
      <c r="CS15" s="101"/>
      <c r="CT15" s="101"/>
      <c r="CU15" s="101"/>
      <c r="CV15" s="101"/>
      <c r="CW15" s="101"/>
      <c r="CX15" s="101"/>
      <c r="CY15" s="105"/>
      <c r="CZ15" s="101"/>
      <c r="DA15" s="103"/>
      <c r="DB15" s="107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</row>
    <row r="17" spans="1:106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01"/>
      <c r="CS17" s="101"/>
      <c r="CT17" s="101"/>
      <c r="CU17" s="101"/>
      <c r="CV17" s="101"/>
      <c r="CW17" s="101"/>
      <c r="CX17" s="101"/>
      <c r="CY17" s="105"/>
      <c r="CZ17" s="112"/>
      <c r="DA17" s="113"/>
    </row>
    <row r="18" spans="1:106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107"/>
    </row>
    <row r="19" spans="1:106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01"/>
      <c r="CS19" s="101"/>
      <c r="CT19" s="101"/>
      <c r="CU19" s="101"/>
      <c r="CV19" s="101"/>
      <c r="CW19" s="101"/>
      <c r="CX19" s="101"/>
      <c r="CY19" s="101"/>
      <c r="CZ19" s="101"/>
      <c r="DA19" s="103"/>
    </row>
    <row r="20" spans="1:106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107"/>
    </row>
    <row r="21" spans="1:106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01"/>
      <c r="CS21" s="101"/>
      <c r="CT21" s="101"/>
      <c r="CU21" s="101"/>
      <c r="CV21" s="101"/>
      <c r="CW21" s="101"/>
      <c r="CX21" s="101"/>
      <c r="CY21" s="101"/>
      <c r="CZ21" s="101"/>
      <c r="DA21" s="112"/>
    </row>
    <row r="22" spans="1:106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86"/>
      <c r="CS22" s="86"/>
      <c r="CT22" s="86"/>
      <c r="CU22" s="86"/>
      <c r="CV22" s="86"/>
      <c r="CW22" s="86"/>
      <c r="CX22" s="86"/>
      <c r="CY22" s="86"/>
      <c r="CZ22" s="86"/>
      <c r="DA22" s="86"/>
    </row>
    <row r="23" spans="1:106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01"/>
      <c r="CS23" s="101"/>
      <c r="CT23" s="101"/>
      <c r="CU23" s="101"/>
      <c r="CV23" s="101"/>
      <c r="CW23" s="101"/>
      <c r="CX23" s="101"/>
      <c r="CY23" s="101"/>
      <c r="CZ23" s="50"/>
      <c r="DA23" s="112"/>
      <c r="DB23" s="107"/>
    </row>
    <row r="24" spans="1:106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86"/>
      <c r="CS24" s="86"/>
      <c r="CT24" s="86"/>
      <c r="CU24" s="86"/>
      <c r="CV24" s="86"/>
      <c r="CW24" s="86"/>
      <c r="CX24" s="86"/>
      <c r="CY24" s="86"/>
      <c r="CZ24" s="86"/>
      <c r="DA24" s="86"/>
    </row>
    <row r="25" spans="1:106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01"/>
      <c r="CS25" s="101"/>
      <c r="CT25" s="101"/>
      <c r="CU25" s="101"/>
      <c r="CV25" s="101"/>
      <c r="CW25" s="101"/>
      <c r="CX25" s="101"/>
      <c r="CY25" s="101"/>
      <c r="CZ25" s="112"/>
      <c r="DA25" s="101"/>
      <c r="DB25" s="107"/>
    </row>
    <row r="26" spans="1:106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107"/>
    </row>
    <row r="27" spans="1:106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01"/>
      <c r="CS27" s="101"/>
      <c r="CT27" s="101"/>
      <c r="CU27" s="101"/>
      <c r="CV27" s="101"/>
      <c r="CW27" s="101"/>
      <c r="CX27" s="101"/>
      <c r="CY27" s="101"/>
      <c r="CZ27" s="103"/>
      <c r="DA27" s="101"/>
      <c r="DB27" s="107"/>
    </row>
    <row r="28" spans="1:106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107"/>
    </row>
    <row r="29" spans="1:106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10"/>
      <c r="DB29" s="108"/>
    </row>
    <row r="30" spans="1:106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86"/>
      <c r="CS30" s="86"/>
      <c r="CT30" s="86"/>
      <c r="CU30" s="86"/>
      <c r="CV30" s="86"/>
      <c r="CW30" s="86"/>
      <c r="CX30" s="86"/>
      <c r="CY30" s="86"/>
      <c r="CZ30" s="86"/>
      <c r="DA30" s="86"/>
    </row>
    <row r="31" spans="1:106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02"/>
      <c r="CS31" s="102"/>
      <c r="CT31" s="102"/>
      <c r="CU31" s="102"/>
      <c r="CV31" s="102"/>
      <c r="CW31" s="102"/>
      <c r="CX31" s="102"/>
      <c r="CY31" s="106"/>
      <c r="CZ31" s="102"/>
      <c r="DA31" s="111"/>
      <c r="DB31" s="108"/>
    </row>
    <row r="32" spans="1:106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108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02"/>
      <c r="CS33" s="102"/>
      <c r="CT33" s="102"/>
      <c r="CU33" s="102"/>
      <c r="CV33" s="102"/>
      <c r="CW33" s="102"/>
      <c r="CX33" s="102"/>
      <c r="CY33" s="106"/>
      <c r="CZ33" s="102"/>
      <c r="DA33" s="111"/>
      <c r="DB33" s="108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86"/>
      <c r="CS34" s="86"/>
      <c r="CT34" s="86"/>
      <c r="CU34" s="86"/>
      <c r="CV34" s="86"/>
      <c r="CW34" s="86"/>
      <c r="CX34" s="86"/>
      <c r="CY34" s="86"/>
      <c r="CZ34" s="86"/>
      <c r="DA34" s="86"/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02"/>
      <c r="CS35" s="102"/>
      <c r="CT35" s="102"/>
      <c r="CU35" s="102"/>
      <c r="CV35" s="102"/>
      <c r="CW35" s="102"/>
      <c r="CX35" s="102"/>
      <c r="CY35" s="106"/>
      <c r="CZ35" s="110"/>
      <c r="DA35" s="110"/>
      <c r="DB35" s="108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72"/>
      <c r="AI36" s="72"/>
      <c r="AJ36" s="72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72"/>
      <c r="AW36" s="72"/>
      <c r="AX36" s="72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72"/>
      <c r="BK36" s="72"/>
      <c r="BL36" s="72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72"/>
      <c r="BY36" s="72"/>
      <c r="BZ36" s="72"/>
      <c r="CA36" s="86"/>
      <c r="CB36" s="86"/>
      <c r="CC36" s="86"/>
      <c r="CD36" s="86"/>
      <c r="CE36" s="86"/>
      <c r="CF36" s="86"/>
      <c r="CG36" s="86"/>
      <c r="CH36" s="86"/>
      <c r="CI36" s="86"/>
      <c r="CJ36" s="86">
        <v>170</v>
      </c>
      <c r="CK36" s="86">
        <v>43</v>
      </c>
      <c r="CL36" s="72">
        <v>497</v>
      </c>
      <c r="CM36" s="72">
        <v>156</v>
      </c>
      <c r="CN36" s="72">
        <v>498</v>
      </c>
      <c r="CO36" s="86">
        <v>336</v>
      </c>
      <c r="CP36" s="86">
        <v>463</v>
      </c>
      <c r="CQ36" s="86">
        <v>470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108"/>
    </row>
    <row r="37" spans="1:106" s="51" customFormat="1" ht="19.5" x14ac:dyDescent="0.3">
      <c r="A37" s="58" t="s">
        <v>188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9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 t="s">
        <v>189</v>
      </c>
      <c r="CO37" s="98"/>
      <c r="CP37" s="98">
        <v>197</v>
      </c>
      <c r="CQ37" s="100">
        <v>37</v>
      </c>
      <c r="CR37" s="102"/>
      <c r="CS37" s="102"/>
      <c r="CT37" s="102"/>
      <c r="CU37" s="102"/>
      <c r="CV37" s="102"/>
      <c r="CW37" s="102"/>
      <c r="CX37" s="102"/>
      <c r="CY37" s="106"/>
      <c r="CZ37" s="110"/>
      <c r="DA37" s="110"/>
      <c r="DB37" s="108"/>
    </row>
    <row r="38" spans="1:106" ht="20.25" thickBot="1" x14ac:dyDescent="0.35">
      <c r="A38" s="57" t="s">
        <v>8</v>
      </c>
      <c r="B38" s="53">
        <f>SUM(B8:B33)</f>
        <v>6328</v>
      </c>
      <c r="C38" s="47">
        <f t="shared" ref="C38:AG38" si="0">SUM(C8:C32)</f>
        <v>7707</v>
      </c>
      <c r="D38" s="53">
        <f t="shared" si="0"/>
        <v>5742</v>
      </c>
      <c r="E38" s="47">
        <f t="shared" si="0"/>
        <v>6290</v>
      </c>
      <c r="F38" s="47">
        <f t="shared" si="0"/>
        <v>5235</v>
      </c>
      <c r="G38" s="47">
        <f t="shared" si="0"/>
        <v>5300</v>
      </c>
      <c r="H38" s="47">
        <f t="shared" si="0"/>
        <v>4562</v>
      </c>
      <c r="I38" s="47">
        <f t="shared" si="0"/>
        <v>5454</v>
      </c>
      <c r="J38" s="47">
        <f t="shared" si="0"/>
        <v>3640</v>
      </c>
      <c r="K38" s="47">
        <f t="shared" si="0"/>
        <v>3661</v>
      </c>
      <c r="L38" s="47">
        <f t="shared" si="0"/>
        <v>4344</v>
      </c>
      <c r="M38" s="47">
        <f t="shared" si="0"/>
        <v>3269</v>
      </c>
      <c r="N38" s="47">
        <f t="shared" si="0"/>
        <v>3872</v>
      </c>
      <c r="O38" s="52">
        <f t="shared" si="0"/>
        <v>4221</v>
      </c>
      <c r="P38" s="47">
        <f t="shared" si="0"/>
        <v>3412</v>
      </c>
      <c r="Q38" s="47">
        <f t="shared" si="0"/>
        <v>3097</v>
      </c>
      <c r="R38" s="47">
        <f t="shared" si="0"/>
        <v>3307</v>
      </c>
      <c r="S38" s="47">
        <f t="shared" si="0"/>
        <v>3181</v>
      </c>
      <c r="T38" s="47">
        <f t="shared" si="0"/>
        <v>4318</v>
      </c>
      <c r="U38" s="47">
        <f t="shared" si="0"/>
        <v>3636</v>
      </c>
      <c r="V38" s="47">
        <f t="shared" si="0"/>
        <v>4243</v>
      </c>
      <c r="W38" s="47">
        <f t="shared" si="0"/>
        <v>4382</v>
      </c>
      <c r="X38" s="47">
        <f t="shared" si="0"/>
        <v>5588</v>
      </c>
      <c r="Y38" s="47">
        <f t="shared" si="0"/>
        <v>4968</v>
      </c>
      <c r="Z38" s="47">
        <f t="shared" si="0"/>
        <v>6598</v>
      </c>
      <c r="AA38" s="47">
        <f t="shared" si="0"/>
        <v>6262</v>
      </c>
      <c r="AB38" s="47">
        <f t="shared" si="0"/>
        <v>6081</v>
      </c>
      <c r="AC38" s="47">
        <f t="shared" si="0"/>
        <v>6159</v>
      </c>
      <c r="AD38" s="47">
        <f t="shared" si="0"/>
        <v>6083</v>
      </c>
      <c r="AE38" s="47">
        <f t="shared" si="0"/>
        <v>5611</v>
      </c>
      <c r="AF38" s="47">
        <f t="shared" si="0"/>
        <v>6475</v>
      </c>
      <c r="AG38" s="47">
        <f t="shared" si="0"/>
        <v>5956</v>
      </c>
      <c r="AH38" s="47">
        <f t="shared" ref="AH38:BA38" si="1">SUM(AH8:AH33)</f>
        <v>6480</v>
      </c>
      <c r="AI38" s="47">
        <f t="shared" si="1"/>
        <v>5518</v>
      </c>
      <c r="AJ38" s="47">
        <f t="shared" si="1"/>
        <v>6634</v>
      </c>
      <c r="AK38" s="47">
        <f t="shared" si="1"/>
        <v>5132</v>
      </c>
      <c r="AL38" s="47">
        <f t="shared" si="1"/>
        <v>6830</v>
      </c>
      <c r="AM38" s="47">
        <f t="shared" si="1"/>
        <v>6516</v>
      </c>
      <c r="AN38" s="47">
        <f t="shared" si="1"/>
        <v>6894</v>
      </c>
      <c r="AO38" s="47">
        <f t="shared" si="1"/>
        <v>7180</v>
      </c>
      <c r="AP38" s="47">
        <f t="shared" si="1"/>
        <v>8632</v>
      </c>
      <c r="AQ38" s="47">
        <f t="shared" si="1"/>
        <v>7412</v>
      </c>
      <c r="AR38" s="47">
        <f t="shared" si="1"/>
        <v>8211</v>
      </c>
      <c r="AS38" s="47">
        <f t="shared" si="1"/>
        <v>9077</v>
      </c>
      <c r="AT38" s="47">
        <f t="shared" si="1"/>
        <v>9339</v>
      </c>
      <c r="AU38" s="47">
        <f t="shared" si="1"/>
        <v>8549</v>
      </c>
      <c r="AV38" s="47">
        <f t="shared" si="1"/>
        <v>9782</v>
      </c>
      <c r="AW38" s="47">
        <f t="shared" si="1"/>
        <v>9701</v>
      </c>
      <c r="AX38" s="47">
        <f t="shared" si="1"/>
        <v>10368</v>
      </c>
      <c r="AY38" s="47">
        <f t="shared" si="1"/>
        <v>10102</v>
      </c>
      <c r="AZ38" s="47">
        <f t="shared" si="1"/>
        <v>11783</v>
      </c>
      <c r="BA38" s="47">
        <f t="shared" si="1"/>
        <v>11305</v>
      </c>
      <c r="BB38" s="47">
        <f>SUM(BB8:BB34)</f>
        <v>12020</v>
      </c>
      <c r="BC38" s="47">
        <f t="shared" ref="BC38:BG38" si="2">SUM(BC8:BC34)</f>
        <v>11985</v>
      </c>
      <c r="BD38" s="89">
        <f t="shared" si="2"/>
        <v>12446</v>
      </c>
      <c r="BE38" s="89">
        <f t="shared" si="2"/>
        <v>11899</v>
      </c>
      <c r="BF38" s="47">
        <f t="shared" si="2"/>
        <v>11812</v>
      </c>
      <c r="BG38" s="47">
        <f t="shared" si="2"/>
        <v>14042</v>
      </c>
      <c r="BH38" s="47">
        <f t="shared" ref="BH38:BM38" si="3">SUM(BH8:BH34)</f>
        <v>12360</v>
      </c>
      <c r="BI38" s="47">
        <f t="shared" si="3"/>
        <v>12349</v>
      </c>
      <c r="BJ38" s="47">
        <f t="shared" si="3"/>
        <v>11856</v>
      </c>
      <c r="BK38" s="47">
        <f t="shared" si="3"/>
        <v>11019</v>
      </c>
      <c r="BL38" s="47">
        <f t="shared" si="3"/>
        <v>10384</v>
      </c>
      <c r="BM38" s="47">
        <f t="shared" si="3"/>
        <v>10848</v>
      </c>
      <c r="BN38" s="47">
        <f t="shared" ref="BN38:BS38" si="4">SUM(BN8:BN34)</f>
        <v>9490</v>
      </c>
      <c r="BO38" s="47">
        <f t="shared" si="4"/>
        <v>10097</v>
      </c>
      <c r="BP38" s="47">
        <f t="shared" si="4"/>
        <v>8241</v>
      </c>
      <c r="BQ38" s="47">
        <f t="shared" si="4"/>
        <v>10529</v>
      </c>
      <c r="BR38" s="47">
        <f t="shared" si="4"/>
        <v>7220</v>
      </c>
      <c r="BS38" s="47">
        <f t="shared" si="4"/>
        <v>7557</v>
      </c>
      <c r="BT38" s="47">
        <f t="shared" ref="BT38:BX38" si="5">SUM(BT8:BT34)</f>
        <v>4511</v>
      </c>
      <c r="BU38" s="47">
        <f t="shared" si="5"/>
        <v>5056</v>
      </c>
      <c r="BV38" s="47">
        <f t="shared" si="5"/>
        <v>4721</v>
      </c>
      <c r="BW38" s="47">
        <f t="shared" si="5"/>
        <v>3678</v>
      </c>
      <c r="BX38" s="47">
        <f t="shared" si="5"/>
        <v>5142</v>
      </c>
      <c r="BY38" s="47">
        <f>SUM(BY8:BY35)</f>
        <v>4156</v>
      </c>
      <c r="BZ38" s="47">
        <f>SUM(BZ8:BZ35)</f>
        <v>5529</v>
      </c>
      <c r="CA38" s="71">
        <f>SUM(CA8:CA35)</f>
        <v>5020</v>
      </c>
      <c r="CB38" s="47">
        <f t="shared" ref="CB38:CE38" si="6">SUM(CB8:CB35)</f>
        <v>6941</v>
      </c>
      <c r="CC38" s="71">
        <f>SUM(CC8:CC35)</f>
        <v>6090</v>
      </c>
      <c r="CD38" s="47">
        <f>SUM(CD8:CD35)</f>
        <v>7088</v>
      </c>
      <c r="CE38" s="71">
        <f t="shared" si="6"/>
        <v>6031</v>
      </c>
      <c r="CF38" s="47">
        <f>SUM(CF8:CF35)</f>
        <v>8235</v>
      </c>
      <c r="CG38" s="71">
        <f>SUM(CG8:CG35)</f>
        <v>7251</v>
      </c>
      <c r="CH38" s="47">
        <f t="shared" ref="CH38:CM38" si="7">SUM(CH8:CH36)</f>
        <v>8724</v>
      </c>
      <c r="CI38" s="71">
        <f t="shared" si="7"/>
        <v>8404</v>
      </c>
      <c r="CJ38" s="47">
        <f t="shared" si="7"/>
        <v>10336</v>
      </c>
      <c r="CK38" s="71">
        <f t="shared" si="7"/>
        <v>10502</v>
      </c>
      <c r="CL38" s="47">
        <f t="shared" si="7"/>
        <v>11864</v>
      </c>
      <c r="CM38" s="71">
        <f t="shared" si="7"/>
        <v>10932</v>
      </c>
      <c r="CN38" s="47">
        <f>SUM(CN8:CN37)</f>
        <v>12442</v>
      </c>
      <c r="CO38" s="114">
        <f>SUM(CO8:CO36)</f>
        <v>11859</v>
      </c>
      <c r="CP38" s="115">
        <f>SUM(CP8:CP37)</f>
        <v>12359</v>
      </c>
      <c r="CQ38" s="115">
        <f>SUM(CQ8:CQ37)</f>
        <v>12439</v>
      </c>
      <c r="CR38" s="138"/>
      <c r="CS38" s="139"/>
      <c r="CT38" s="138"/>
      <c r="CU38" s="139"/>
      <c r="CV38" s="138"/>
      <c r="CW38" s="139"/>
      <c r="CX38" s="138"/>
      <c r="CY38" s="139"/>
      <c r="CZ38" s="138"/>
      <c r="DA38" s="139"/>
      <c r="DB38" s="104"/>
    </row>
    <row r="39" spans="1:106" x14ac:dyDescent="0.25">
      <c r="CZ39" s="109"/>
    </row>
    <row r="40" spans="1:106" ht="66" x14ac:dyDescent="0.3">
      <c r="A40" s="70" t="s">
        <v>187</v>
      </c>
      <c r="B40" s="46"/>
      <c r="C40" s="46"/>
      <c r="D40" s="46"/>
    </row>
    <row r="41" spans="1:106" ht="21" x14ac:dyDescent="0.35">
      <c r="B41" s="39"/>
      <c r="C41" s="39"/>
      <c r="D41" s="39"/>
      <c r="E41" s="38"/>
      <c r="F41" s="38"/>
    </row>
  </sheetData>
  <mergeCells count="122"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CZ5:DA5"/>
    <mergeCell ref="CR3:DA4"/>
    <mergeCell ref="CT6:CU6"/>
    <mergeCell ref="CV6:CW6"/>
    <mergeCell ref="CX6:CY6"/>
    <mergeCell ref="CZ6:DA6"/>
    <mergeCell ref="CR38:CS38"/>
    <mergeCell ref="CT38:CU38"/>
    <mergeCell ref="CV38:CW38"/>
    <mergeCell ref="CX38:CY38"/>
    <mergeCell ref="CZ38:DA38"/>
    <mergeCell ref="CR6:CS6"/>
    <mergeCell ref="CR5:CS5"/>
    <mergeCell ref="CT5:CU5"/>
    <mergeCell ref="CV5:CW5"/>
    <mergeCell ref="CX5:CY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S8" sqref="S8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29">
        <v>2020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29">
        <v>2021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/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/>
      <c r="O15" s="34"/>
    </row>
    <row r="16" spans="2:15" ht="15.75" thickBot="1" x14ac:dyDescent="0.3"/>
    <row r="17" spans="2:17" ht="27" thickBot="1" x14ac:dyDescent="0.45">
      <c r="C17" s="129" t="s">
        <v>85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0</v>
      </c>
      <c r="O19" s="37">
        <f t="shared" si="0"/>
        <v>0</v>
      </c>
      <c r="Q19" s="43">
        <f>SUM(D14:O14)/SUM(D9:O9)</f>
        <v>1.1790498185417353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0</v>
      </c>
      <c r="O20" s="37">
        <f t="shared" si="0"/>
        <v>0</v>
      </c>
      <c r="Q20" s="43">
        <f>SUM(D15:O15)/SUM(D10:O10)</f>
        <v>1.2013616173357133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2"/>
  <sheetViews>
    <sheetView showGridLines="0" workbookViewId="0">
      <selection activeCell="Q9" sqref="Q9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29">
        <v>2019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29">
        <v>2021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/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/>
      <c r="O15" s="34"/>
    </row>
    <row r="16" spans="2:15" ht="15.75" thickBot="1" x14ac:dyDescent="0.3"/>
    <row r="17" spans="2:17" ht="27" thickBot="1" x14ac:dyDescent="0.45">
      <c r="C17" s="129" t="s">
        <v>176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</v>
      </c>
      <c r="O19" s="37">
        <f t="shared" si="0"/>
        <v>0</v>
      </c>
      <c r="Q19" s="43">
        <f>SUM(D14:O14)/SUM(D9:O9)</f>
        <v>0.42258023405074385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</v>
      </c>
      <c r="O20" s="37">
        <f t="shared" si="0"/>
        <v>0</v>
      </c>
      <c r="Q20" s="43">
        <f>SUM(D15:O15)/SUM(D10:O10)</f>
        <v>0.40386341022288152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2021-10-08T15:47:37Z</cp:lastPrinted>
  <dcterms:created xsi:type="dcterms:W3CDTF">2020-09-20T19:56:04Z</dcterms:created>
  <dcterms:modified xsi:type="dcterms:W3CDTF">2021-11-29T16:06:17Z</dcterms:modified>
</cp:coreProperties>
</file>