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Y000\Documents\"/>
    </mc:Choice>
  </mc:AlternateContent>
  <xr:revisionPtr revIDLastSave="0" documentId="13_ncr:1_{356F53E1-2A12-401D-A2D7-BB706D728831}" xr6:coauthVersionLast="47" xr6:coauthVersionMax="47" xr10:uidLastSave="{00000000-0000-0000-0000-000000000000}"/>
  <bookViews>
    <workbookView xWindow="-120" yWindow="-120" windowWidth="29040" windowHeight="15840" activeTab="2" xr2:uid="{1C7FA90D-862D-4DF6-ADC2-AE93C6E51ED4}"/>
  </bookViews>
  <sheets>
    <sheet name="Industry Monthly Occupancy Rate" sheetId="2" r:id="rId1"/>
    <sheet name="Indsutry Weekly Occupancy Rate " sheetId="1" r:id="rId2"/>
    <sheet name="Arrivals (Immigration)" sheetId="4" r:id="rId3"/>
    <sheet name="Cruise Arrivals" sheetId="5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5" l="1"/>
  <c r="G16" i="5"/>
  <c r="F16" i="5"/>
  <c r="E16" i="5"/>
  <c r="D16" i="5"/>
  <c r="C16" i="5"/>
  <c r="J13" i="4"/>
  <c r="J18" i="4" l="1"/>
  <c r="J19" i="4"/>
  <c r="J17" i="4"/>
  <c r="F19" i="4"/>
  <c r="F18" i="4"/>
  <c r="F17" i="4"/>
  <c r="J12" i="4"/>
  <c r="F16" i="4" l="1"/>
  <c r="J11" i="4"/>
  <c r="J10" i="4"/>
  <c r="J8" i="4"/>
  <c r="J9" i="4"/>
  <c r="F23" i="4" l="1"/>
  <c r="G23" i="4"/>
  <c r="F24" i="4"/>
  <c r="G24" i="4"/>
  <c r="F25" i="4"/>
  <c r="G25" i="4"/>
  <c r="F26" i="4"/>
  <c r="G26" i="4"/>
  <c r="F27" i="4"/>
  <c r="G27" i="4"/>
  <c r="J7" i="4"/>
  <c r="J6" i="4" l="1"/>
  <c r="D3" i="2"/>
  <c r="J5" i="4" l="1"/>
  <c r="E20" i="4" l="1"/>
  <c r="D20" i="4"/>
  <c r="I20" i="4"/>
  <c r="C20" i="4"/>
  <c r="H20" i="4"/>
  <c r="E19" i="4"/>
  <c r="D19" i="4"/>
  <c r="I19" i="4"/>
  <c r="C19" i="4"/>
  <c r="H19" i="4"/>
  <c r="E18" i="4"/>
  <c r="D18" i="4"/>
  <c r="I18" i="4"/>
  <c r="C18" i="4"/>
  <c r="H18" i="4"/>
  <c r="E17" i="4"/>
  <c r="D17" i="4"/>
  <c r="I17" i="4"/>
  <c r="C17" i="4"/>
  <c r="H17" i="4"/>
  <c r="I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J4" i="4"/>
  <c r="I4" i="4"/>
  <c r="H4" i="4"/>
  <c r="D4" i="2"/>
</calcChain>
</file>

<file path=xl/sharedStrings.xml><?xml version="1.0" encoding="utf-8"?>
<sst xmlns="http://schemas.openxmlformats.org/spreadsheetml/2006/main" count="214" uniqueCount="144">
  <si>
    <t>Sep 14 - Sep 20</t>
  </si>
  <si>
    <t>Sep 21 - Sep 27</t>
  </si>
  <si>
    <t>Sep 28 - Oct 4</t>
  </si>
  <si>
    <t>Oct 5 - Oct 11</t>
  </si>
  <si>
    <t>Oct 12 - Oct 18</t>
  </si>
  <si>
    <t>Oct 19 - Oct 25</t>
  </si>
  <si>
    <t>Oct 26 - Nov 1</t>
  </si>
  <si>
    <t>Nov 2- Nov 8</t>
  </si>
  <si>
    <t>Nov 9 - Nov 15</t>
  </si>
  <si>
    <t>Nov 16 - Nov 22</t>
  </si>
  <si>
    <t>Nov 30 -  Dec 6</t>
  </si>
  <si>
    <t>Dec 7 - Dec 13</t>
  </si>
  <si>
    <t>Dec 14 - Dec 20</t>
  </si>
  <si>
    <t>Dec 21 - Dec 27</t>
  </si>
  <si>
    <t>Dec 28 - Jan 3</t>
  </si>
  <si>
    <t>Jan 4 - Jan 10</t>
  </si>
  <si>
    <t>Jan 11 - Jan 17</t>
  </si>
  <si>
    <t>Jan 18 - Jan 24</t>
  </si>
  <si>
    <t>All</t>
  </si>
  <si>
    <t>Timeshare</t>
  </si>
  <si>
    <t>Hotel</t>
  </si>
  <si>
    <t>*Sonesta Maho Beach Resort opened in December</t>
  </si>
  <si>
    <t>Opening of Sonesta Maho Beach Resort in the week of Dec 14 - Dec 20</t>
  </si>
  <si>
    <t>Jan 25 - Jan 31</t>
  </si>
  <si>
    <t>Feb 1 - Feb 7</t>
  </si>
  <si>
    <t>Feb 8 - Feb 14</t>
  </si>
  <si>
    <t>Sonest Ocean point majority booked for incentive group during weeks of Jan 11 - Jan 24</t>
  </si>
  <si>
    <t>Feb 15 - Feb 21</t>
  </si>
  <si>
    <t>Feb 22 - Feb 28</t>
  </si>
  <si>
    <t>Months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</si>
  <si>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</si>
  <si>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</si>
  <si>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</si>
  <si>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</si>
  <si>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</si>
  <si>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</si>
  <si>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</si>
  <si>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</si>
  <si>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</si>
  <si>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</si>
  <si>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</si>
  <si>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</si>
  <si>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TOTAL</t>
  </si>
  <si>
    <t>Q1</t>
  </si>
  <si>
    <t>Q2</t>
  </si>
  <si>
    <t>Q3</t>
  </si>
  <si>
    <t>Q4</t>
  </si>
  <si>
    <t>Airport Arrivals as Recorded by Immigration does not include Transits &amp; Residents</t>
  </si>
  <si>
    <t>Regions</t>
  </si>
  <si>
    <t> United States </t>
  </si>
  <si>
    <t> Europe </t>
  </si>
  <si>
    <t> Canada </t>
  </si>
  <si>
    <t> Caribbean </t>
  </si>
  <si>
    <t>Other</t>
  </si>
  <si>
    <t>2018 - 2019 % Difference</t>
  </si>
  <si>
    <t>2019 - 2020 % Difference</t>
  </si>
  <si>
    <t>2021 - 2020 % Difference</t>
  </si>
  <si>
    <t>Mar 1 - Mar 7</t>
  </si>
  <si>
    <t>Mar 8 - Mar 14</t>
  </si>
  <si>
    <t>Mar 15 - Mar 21</t>
  </si>
  <si>
    <t>Mar 22 - Mar 28</t>
  </si>
  <si>
    <t>Mar 29 - Apr 4</t>
  </si>
  <si>
    <t>Apr 5 - Apr 11</t>
  </si>
  <si>
    <t>Apr 12 - Apr 18</t>
  </si>
  <si>
    <t>Apr 19 - Apr 25</t>
  </si>
  <si>
    <t>*Diamond Resorts re-opened in January</t>
  </si>
  <si>
    <t>May 10 - May 16</t>
  </si>
  <si>
    <t>May 3 - May 9</t>
  </si>
  <si>
    <t>Caribbean</t>
  </si>
  <si>
    <t>South America</t>
  </si>
  <si>
    <t>May 17 - May 23</t>
  </si>
  <si>
    <t>May 24 - May 30</t>
  </si>
  <si>
    <t>May 31 - Jun 6</t>
  </si>
  <si>
    <t>Jun 7 - Jun 13</t>
  </si>
  <si>
    <t>Jun 14 - Jun 20</t>
  </si>
  <si>
    <t>Jun 21 - Jun 27</t>
  </si>
  <si>
    <t>Jun 28 - Jul 4</t>
  </si>
  <si>
    <t>Jul 5 - Jul 11</t>
  </si>
  <si>
    <t>Jul 12 - Jul 18</t>
  </si>
  <si>
    <t>Jul 19 - Jul 25</t>
  </si>
  <si>
    <t>Jul 26 - Aug 1</t>
  </si>
  <si>
    <t>Aug 2 - Aug 8</t>
  </si>
  <si>
    <t>Aug 9 - Aug 15</t>
  </si>
  <si>
    <t>Aug 16 - Aug 22</t>
  </si>
  <si>
    <t>Aug 23 - Aug 29</t>
  </si>
  <si>
    <t>Nov 23 - Nov 29</t>
  </si>
  <si>
    <t>Apr26 - May 2</t>
  </si>
  <si>
    <t>Aug 30 - Sep 5</t>
  </si>
  <si>
    <t>Sep 6 - Sep 12</t>
  </si>
  <si>
    <t>Region</t>
  </si>
  <si>
    <t>June 2021 vs. June 2019</t>
  </si>
  <si>
    <t>July 2021 vs. July 2019</t>
  </si>
  <si>
    <t>Aug 2021 vs. Aug 2019</t>
  </si>
  <si>
    <t>Europe</t>
  </si>
  <si>
    <t>United States</t>
  </si>
  <si>
    <t>Canada</t>
  </si>
  <si>
    <t>Sep 2021 vs. Sep 2019</t>
  </si>
  <si>
    <t>Sep 13 - Sep 19</t>
  </si>
  <si>
    <t>Sep 20 - Sep 26</t>
  </si>
  <si>
    <t>Sep 27 - Oct 3</t>
  </si>
  <si>
    <t>Oct 2021 vs. Oct 2019</t>
  </si>
  <si>
    <t>-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</si>
  <si>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</si>
  <si>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</si>
  <si>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</si>
  <si>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</si>
  <si>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</si>
  <si>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</si>
  <si>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</si>
  <si>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</si>
  <si>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</si>
  <si>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</si>
  <si>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</si>
  <si>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</si>
  <si>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Sail Date</t>
  </si>
  <si>
    <t>Vessel</t>
  </si>
  <si>
    <t>Pax</t>
  </si>
  <si>
    <t>05.06.2021</t>
  </si>
  <si>
    <t>CELEBRITY MILLENNIUM</t>
  </si>
  <si>
    <t>03.07.2021</t>
  </si>
  <si>
    <t>CELEBRITY SUMMIT</t>
  </si>
  <si>
    <t>07.08.2021</t>
  </si>
  <si>
    <t>09.06.2021</t>
  </si>
  <si>
    <t>STAR BREEZE</t>
  </si>
  <si>
    <t>10.07.2021</t>
  </si>
  <si>
    <t>14.08.2021</t>
  </si>
  <si>
    <t>12.06.2021</t>
  </si>
  <si>
    <t>21.08.2021</t>
  </si>
  <si>
    <t>14.06.2021</t>
  </si>
  <si>
    <t>17.07.2021</t>
  </si>
  <si>
    <t>19.06.2021</t>
  </si>
  <si>
    <t>21.06.2021</t>
  </si>
  <si>
    <t>24.07.2021</t>
  </si>
  <si>
    <t>26.06.2021</t>
  </si>
  <si>
    <t>31.07.2021</t>
  </si>
  <si>
    <t>Total</t>
  </si>
  <si>
    <t>HOMEPORTING PAX 2021</t>
  </si>
  <si>
    <t>Cruise Arrivals at Port St. Maarten</t>
  </si>
  <si>
    <t>PENDING</t>
  </si>
  <si>
    <t>Oct 4 - Oct 10</t>
  </si>
  <si>
    <t>Oct 11 - Oct 17</t>
  </si>
  <si>
    <t>Oct 18 - Oct 24</t>
  </si>
  <si>
    <t>Occt 25 - Oct 31</t>
  </si>
  <si>
    <t>Preliminary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</si>
</sst>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9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</fills>
  <borders count="4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/>
      <right/>
      <top style="medium">
        <color indexed="64"/>
      </top>
      <bottom style="thin">
        <color theme="5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medium">
        <color indexed="64"/>
      </right>
      <top style="thin">
        <color theme="5" tint="0.39997558519241921"/>
      </top>
      <bottom style="thin">
        <color theme="5" tint="0.39997558519241921"/>
      </bottom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12" borderId="0" applyNumberFormat="0" applyBorder="0" applyAlignment="0" applyProtection="0"/>
  </cellStyleXfs>
  <cellXfs count="1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" fillId="0" borderId="0" xfId="0" applyFont="1"/>
    <xf numFmtId="0" fontId="8" fillId="0" borderId="0" xfId="0" applyFont="1"/>
    <xf numFmtId="165" fontId="12" fillId="3" borderId="4" xfId="2" applyNumberFormat="1" applyFont="1" applyFill="1" applyBorder="1" applyAlignment="1">
      <alignment horizontal="center" vertical="center"/>
    </xf>
    <xf numFmtId="165" fontId="12" fillId="4" borderId="12" xfId="2" applyNumberFormat="1" applyFont="1" applyFill="1" applyBorder="1" applyAlignment="1">
      <alignment horizontal="center" vertical="center"/>
    </xf>
    <xf numFmtId="165" fontId="12" fillId="4" borderId="9" xfId="2" applyNumberFormat="1" applyFont="1" applyFill="1" applyBorder="1" applyAlignment="1">
      <alignment horizontal="center" vertical="center"/>
    </xf>
    <xf numFmtId="165" fontId="12" fillId="4" borderId="13" xfId="2" applyNumberFormat="1" applyFont="1" applyFill="1" applyBorder="1" applyAlignment="1">
      <alignment horizontal="center" vertical="center"/>
    </xf>
    <xf numFmtId="165" fontId="11" fillId="5" borderId="14" xfId="2" applyNumberFormat="1" applyFont="1" applyFill="1" applyBorder="1" applyAlignment="1"/>
    <xf numFmtId="37" fontId="10" fillId="0" borderId="15" xfId="2" applyNumberFormat="1" applyFont="1" applyFill="1" applyBorder="1" applyAlignment="1">
      <alignment horizontal="right"/>
    </xf>
    <xf numFmtId="37" fontId="5" fillId="0" borderId="16" xfId="2" applyNumberFormat="1" applyFont="1" applyFill="1" applyBorder="1" applyAlignment="1">
      <alignment horizontal="right"/>
    </xf>
    <xf numFmtId="37" fontId="5" fillId="0" borderId="17" xfId="2" applyNumberFormat="1" applyFont="1" applyFill="1" applyBorder="1" applyAlignment="1">
      <alignment horizontal="right"/>
    </xf>
    <xf numFmtId="165" fontId="5" fillId="0" borderId="15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center"/>
    </xf>
    <xf numFmtId="165" fontId="0" fillId="0" borderId="17" xfId="0" applyNumberFormat="1" applyBorder="1"/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12" fillId="4" borderId="15" xfId="2" applyNumberFormat="1" applyFont="1" applyFill="1" applyBorder="1" applyAlignment="1">
      <alignment horizontal="center" vertical="center"/>
    </xf>
    <xf numFmtId="165" fontId="12" fillId="4" borderId="16" xfId="2" applyNumberFormat="1" applyFont="1" applyFill="1" applyBorder="1" applyAlignment="1">
      <alignment horizontal="center" vertical="center"/>
    </xf>
    <xf numFmtId="165" fontId="12" fillId="4" borderId="17" xfId="2" applyNumberFormat="1" applyFont="1" applyFill="1" applyBorder="1" applyAlignment="1">
      <alignment horizontal="center" vertical="center"/>
    </xf>
    <xf numFmtId="165" fontId="12" fillId="3" borderId="15" xfId="2" applyNumberFormat="1" applyFont="1" applyFill="1" applyBorder="1" applyAlignment="1">
      <alignment horizontal="center" vertical="center"/>
    </xf>
    <xf numFmtId="165" fontId="12" fillId="3" borderId="16" xfId="2" applyNumberFormat="1" applyFont="1" applyFill="1" applyBorder="1" applyAlignment="1">
      <alignment horizontal="center" vertical="center"/>
    </xf>
    <xf numFmtId="165" fontId="12" fillId="3" borderId="17" xfId="2" applyNumberFormat="1" applyFont="1" applyFill="1" applyBorder="1" applyAlignment="1">
      <alignment horizontal="center" vertical="center"/>
    </xf>
    <xf numFmtId="165" fontId="12" fillId="3" borderId="18" xfId="2" applyNumberFormat="1" applyFont="1" applyFill="1" applyBorder="1" applyAlignment="1">
      <alignment horizontal="center" vertical="center"/>
    </xf>
    <xf numFmtId="165" fontId="12" fillId="3" borderId="19" xfId="2" applyNumberFormat="1" applyFont="1" applyFill="1" applyBorder="1" applyAlignment="1">
      <alignment horizontal="center" vertical="center"/>
    </xf>
    <xf numFmtId="165" fontId="12" fillId="3" borderId="20" xfId="2" applyNumberFormat="1" applyFont="1" applyFill="1" applyBorder="1" applyAlignment="1">
      <alignment horizontal="center" vertical="center"/>
    </xf>
    <xf numFmtId="9" fontId="11" fillId="5" borderId="14" xfId="2" applyNumberFormat="1" applyFont="1" applyFill="1" applyBorder="1" applyAlignment="1">
      <alignment horizontal="right"/>
    </xf>
    <xf numFmtId="9" fontId="11" fillId="6" borderId="14" xfId="2" applyNumberFormat="1" applyFont="1" applyFill="1" applyBorder="1" applyAlignment="1">
      <alignment horizontal="right"/>
    </xf>
    <xf numFmtId="9" fontId="11" fillId="7" borderId="14" xfId="2" applyNumberFormat="1" applyFont="1" applyFill="1" applyBorder="1" applyAlignment="1">
      <alignment horizontal="right"/>
    </xf>
    <xf numFmtId="3" fontId="17" fillId="8" borderId="5" xfId="0" applyNumberFormat="1" applyFont="1" applyFill="1" applyBorder="1" applyAlignment="1">
      <alignment horizontal="right" vertical="center" wrapText="1"/>
    </xf>
    <xf numFmtId="0" fontId="16" fillId="10" borderId="24" xfId="0" applyFont="1" applyFill="1" applyBorder="1" applyAlignment="1">
      <alignment horizontal="right" vertical="center" wrapText="1"/>
    </xf>
    <xf numFmtId="3" fontId="17" fillId="8" borderId="25" xfId="0" applyNumberFormat="1" applyFont="1" applyFill="1" applyBorder="1" applyAlignment="1">
      <alignment horizontal="right" vertical="center" wrapText="1"/>
    </xf>
    <xf numFmtId="0" fontId="16" fillId="10" borderId="23" xfId="0" applyFont="1" applyFill="1" applyBorder="1" applyAlignment="1">
      <alignment horizontal="right" vertical="center" wrapText="1"/>
    </xf>
    <xf numFmtId="0" fontId="5" fillId="4" borderId="10" xfId="1" applyFont="1" applyFill="1" applyBorder="1" applyAlignment="1">
      <alignment horizontal="center" vertical="center"/>
    </xf>
    <xf numFmtId="164" fontId="14" fillId="0" borderId="15" xfId="2" applyNumberFormat="1" applyFont="1" applyFill="1" applyBorder="1" applyAlignment="1">
      <alignment horizontal="right"/>
    </xf>
    <xf numFmtId="164" fontId="14" fillId="0" borderId="16" xfId="2" applyNumberFormat="1" applyFont="1" applyFill="1" applyBorder="1" applyAlignment="1">
      <alignment horizontal="right"/>
    </xf>
    <xf numFmtId="164" fontId="13" fillId="0" borderId="16" xfId="2" applyNumberFormat="1" applyFont="1" applyFill="1" applyBorder="1" applyAlignment="1">
      <alignment horizontal="right"/>
    </xf>
    <xf numFmtId="164" fontId="7" fillId="0" borderId="16" xfId="2" applyNumberFormat="1" applyFont="1" applyFill="1" applyBorder="1" applyAlignment="1">
      <alignment horizontal="right"/>
    </xf>
    <xf numFmtId="164" fontId="14" fillId="0" borderId="21" xfId="2" applyNumberFormat="1" applyFont="1" applyFill="1" applyBorder="1" applyAlignment="1">
      <alignment horizontal="right"/>
    </xf>
    <xf numFmtId="164" fontId="14" fillId="0" borderId="22" xfId="2" applyNumberFormat="1" applyFont="1" applyFill="1" applyBorder="1" applyAlignment="1">
      <alignment horizontal="right"/>
    </xf>
    <xf numFmtId="164" fontId="7" fillId="0" borderId="22" xfId="2" applyNumberFormat="1" applyFont="1" applyFill="1" applyBorder="1" applyAlignment="1">
      <alignment horizontal="right"/>
    </xf>
    <xf numFmtId="10" fontId="14" fillId="0" borderId="17" xfId="0" applyNumberFormat="1" applyFont="1" applyFill="1" applyBorder="1" applyAlignment="1">
      <alignment horizontal="right"/>
    </xf>
    <xf numFmtId="10" fontId="7" fillId="0" borderId="17" xfId="0" applyNumberFormat="1" applyFont="1" applyFill="1" applyBorder="1" applyAlignment="1">
      <alignment horizontal="right"/>
    </xf>
    <xf numFmtId="10" fontId="13" fillId="0" borderId="17" xfId="0" applyNumberFormat="1" applyFont="1" applyFill="1" applyBorder="1" applyAlignment="1">
      <alignment horizontal="right"/>
    </xf>
    <xf numFmtId="9" fontId="19" fillId="8" borderId="25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6" fillId="0" borderId="0" xfId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15" fillId="8" borderId="8" xfId="0" applyFont="1" applyFill="1" applyBorder="1" applyAlignment="1">
      <alignment horizontal="center" vertical="center" wrapText="1"/>
    </xf>
    <xf numFmtId="3" fontId="17" fillId="8" borderId="14" xfId="0" applyNumberFormat="1" applyFont="1" applyFill="1" applyBorder="1" applyAlignment="1">
      <alignment horizontal="right" vertical="center" wrapText="1"/>
    </xf>
    <xf numFmtId="3" fontId="17" fillId="8" borderId="24" xfId="0" applyNumberFormat="1" applyFont="1" applyFill="1" applyBorder="1" applyAlignment="1">
      <alignment horizontal="right" vertical="center" wrapText="1"/>
    </xf>
    <xf numFmtId="9" fontId="18" fillId="8" borderId="14" xfId="0" applyNumberFormat="1" applyFont="1" applyFill="1" applyBorder="1" applyAlignment="1">
      <alignment horizontal="right" vertical="center" wrapText="1"/>
    </xf>
    <xf numFmtId="9" fontId="19" fillId="8" borderId="5" xfId="0" applyNumberFormat="1" applyFont="1" applyFill="1" applyBorder="1" applyAlignment="1">
      <alignment horizontal="right" vertical="center" wrapText="1"/>
    </xf>
    <xf numFmtId="9" fontId="18" fillId="8" borderId="24" xfId="0" applyNumberFormat="1" applyFont="1" applyFill="1" applyBorder="1" applyAlignment="1">
      <alignment horizontal="right" vertical="center" wrapText="1"/>
    </xf>
    <xf numFmtId="0" fontId="6" fillId="3" borderId="7" xfId="1" applyFont="1" applyFill="1" applyBorder="1" applyAlignment="1">
      <alignment horizontal="right" vertical="center"/>
    </xf>
    <xf numFmtId="0" fontId="6" fillId="3" borderId="11" xfId="1" applyFont="1" applyFill="1" applyBorder="1" applyAlignment="1">
      <alignment horizontal="right" vertical="center" wrapText="1"/>
    </xf>
    <xf numFmtId="0" fontId="16" fillId="9" borderId="26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37" fontId="5" fillId="0" borderId="2" xfId="2" applyNumberFormat="1" applyFont="1" applyFill="1" applyBorder="1" applyAlignment="1">
      <alignment horizontal="right"/>
    </xf>
    <xf numFmtId="164" fontId="1" fillId="0" borderId="2" xfId="0" applyNumberFormat="1" applyFont="1" applyBorder="1" applyAlignment="1"/>
    <xf numFmtId="164" fontId="0" fillId="0" borderId="2" xfId="0" applyNumberFormat="1" applyBorder="1" applyAlignment="1"/>
    <xf numFmtId="164" fontId="0" fillId="0" borderId="2" xfId="0" applyNumberFormat="1" applyFont="1" applyBorder="1" applyAlignment="1"/>
    <xf numFmtId="164" fontId="0" fillId="0" borderId="2" xfId="0" applyNumberFormat="1" applyFont="1" applyFill="1" applyBorder="1" applyAlignment="1"/>
    <xf numFmtId="0" fontId="23" fillId="2" borderId="1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24" fillId="0" borderId="0" xfId="0" applyFont="1"/>
    <xf numFmtId="164" fontId="22" fillId="0" borderId="0" xfId="0" applyNumberFormat="1" applyFont="1"/>
    <xf numFmtId="164" fontId="0" fillId="0" borderId="0" xfId="0" applyNumberFormat="1"/>
    <xf numFmtId="0" fontId="6" fillId="3" borderId="28" xfId="1" applyFont="1" applyFill="1" applyBorder="1" applyAlignment="1">
      <alignment horizontal="right" vertical="center" wrapText="1"/>
    </xf>
    <xf numFmtId="164" fontId="7" fillId="0" borderId="19" xfId="2" applyNumberFormat="1" applyFont="1" applyFill="1" applyBorder="1" applyAlignment="1">
      <alignment horizontal="right"/>
    </xf>
    <xf numFmtId="164" fontId="14" fillId="0" borderId="19" xfId="2" applyNumberFormat="1" applyFont="1" applyFill="1" applyBorder="1" applyAlignment="1">
      <alignment horizontal="right"/>
    </xf>
    <xf numFmtId="0" fontId="0" fillId="0" borderId="0" xfId="0" applyFill="1" applyBorder="1"/>
    <xf numFmtId="165" fontId="20" fillId="0" borderId="0" xfId="2" applyNumberFormat="1" applyFont="1" applyFill="1" applyBorder="1" applyAlignment="1">
      <alignment horizontal="center" vertical="center" wrapText="1"/>
    </xf>
    <xf numFmtId="165" fontId="21" fillId="0" borderId="0" xfId="2" applyNumberFormat="1" applyFont="1" applyFill="1" applyBorder="1" applyAlignment="1">
      <alignment horizontal="right"/>
    </xf>
    <xf numFmtId="9" fontId="21" fillId="0" borderId="0" xfId="2" applyNumberFormat="1" applyFont="1" applyFill="1" applyBorder="1" applyAlignment="1">
      <alignment horizontal="right"/>
    </xf>
    <xf numFmtId="165" fontId="21" fillId="0" borderId="0" xfId="3" applyNumberFormat="1" applyFont="1" applyFill="1" applyBorder="1"/>
    <xf numFmtId="9" fontId="21" fillId="0" borderId="0" xfId="3" applyNumberFormat="1" applyFont="1" applyFill="1" applyBorder="1"/>
    <xf numFmtId="165" fontId="1" fillId="0" borderId="0" xfId="2" applyNumberFormat="1" applyFont="1" applyFill="1" applyBorder="1" applyAlignment="1">
      <alignment horizontal="center" vertical="center" wrapText="1"/>
    </xf>
    <xf numFmtId="165" fontId="1" fillId="0" borderId="0" xfId="2" applyNumberFormat="1" applyFont="1" applyFill="1" applyBorder="1"/>
    <xf numFmtId="9" fontId="1" fillId="0" borderId="0" xfId="2" applyNumberFormat="1" applyFont="1" applyFill="1" applyBorder="1"/>
    <xf numFmtId="164" fontId="14" fillId="0" borderId="18" xfId="2" applyNumberFormat="1" applyFont="1" applyFill="1" applyBorder="1" applyAlignment="1">
      <alignment horizontal="right"/>
    </xf>
    <xf numFmtId="164" fontId="7" fillId="0" borderId="29" xfId="2" applyNumberFormat="1" applyFont="1" applyFill="1" applyBorder="1" applyAlignment="1">
      <alignment horizontal="right"/>
    </xf>
    <xf numFmtId="0" fontId="6" fillId="3" borderId="14" xfId="1" applyFont="1" applyFill="1" applyBorder="1" applyAlignment="1">
      <alignment horizontal="right" vertical="center" wrapText="1"/>
    </xf>
    <xf numFmtId="164" fontId="13" fillId="0" borderId="17" xfId="2" applyNumberFormat="1" applyFont="1" applyFill="1" applyBorder="1" applyAlignment="1">
      <alignment horizontal="right"/>
    </xf>
    <xf numFmtId="165" fontId="6" fillId="3" borderId="30" xfId="2" applyNumberFormat="1" applyFont="1" applyFill="1" applyBorder="1" applyAlignment="1">
      <alignment horizontal="right"/>
    </xf>
    <xf numFmtId="165" fontId="6" fillId="3" borderId="11" xfId="2" applyNumberFormat="1" applyFont="1" applyFill="1" applyBorder="1" applyAlignment="1">
      <alignment horizontal="right"/>
    </xf>
    <xf numFmtId="9" fontId="0" fillId="0" borderId="2" xfId="0" applyNumberFormat="1" applyBorder="1"/>
    <xf numFmtId="165" fontId="6" fillId="3" borderId="11" xfId="2" applyNumberFormat="1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right"/>
    </xf>
    <xf numFmtId="9" fontId="0" fillId="11" borderId="2" xfId="0" applyNumberFormat="1" applyFill="1" applyBorder="1"/>
    <xf numFmtId="0" fontId="11" fillId="3" borderId="31" xfId="1" applyFont="1" applyFill="1" applyBorder="1" applyAlignment="1">
      <alignment horizontal="center" vertical="center"/>
    </xf>
    <xf numFmtId="0" fontId="11" fillId="3" borderId="12" xfId="1" applyFont="1" applyFill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165" fontId="11" fillId="5" borderId="11" xfId="2" applyNumberFormat="1" applyFont="1" applyFill="1" applyBorder="1" applyAlignment="1">
      <alignment horizontal="right"/>
    </xf>
    <xf numFmtId="0" fontId="26" fillId="2" borderId="32" xfId="0" applyFont="1" applyFill="1" applyBorder="1" applyAlignment="1">
      <alignment vertical="center"/>
    </xf>
    <xf numFmtId="165" fontId="12" fillId="3" borderId="33" xfId="2" applyNumberFormat="1" applyFont="1" applyFill="1" applyBorder="1" applyAlignment="1">
      <alignment horizontal="center" vertical="center"/>
    </xf>
    <xf numFmtId="165" fontId="12" fillId="3" borderId="34" xfId="2" applyNumberFormat="1" applyFont="1" applyFill="1" applyBorder="1" applyAlignment="1">
      <alignment horizontal="center" vertical="center"/>
    </xf>
    <xf numFmtId="0" fontId="0" fillId="0" borderId="36" xfId="0" applyBorder="1"/>
    <xf numFmtId="0" fontId="0" fillId="0" borderId="0" xfId="0" applyAlignment="1">
      <alignment horizontal="right"/>
    </xf>
    <xf numFmtId="0" fontId="0" fillId="0" borderId="32" xfId="0" applyBorder="1" applyAlignment="1">
      <alignment horizontal="right"/>
    </xf>
    <xf numFmtId="0" fontId="6" fillId="13" borderId="37" xfId="0" applyFont="1" applyFill="1" applyBorder="1"/>
    <xf numFmtId="0" fontId="6" fillId="13" borderId="38" xfId="0" applyFont="1" applyFill="1" applyBorder="1"/>
    <xf numFmtId="0" fontId="6" fillId="13" borderId="39" xfId="0" applyFont="1" applyFill="1" applyBorder="1" applyAlignment="1">
      <alignment horizontal="right"/>
    </xf>
    <xf numFmtId="165" fontId="0" fillId="0" borderId="0" xfId="3" applyNumberFormat="1" applyFont="1" applyBorder="1" applyAlignment="1">
      <alignment horizontal="right"/>
    </xf>
    <xf numFmtId="165" fontId="0" fillId="0" borderId="32" xfId="3" applyNumberFormat="1" applyFont="1" applyBorder="1"/>
    <xf numFmtId="0" fontId="0" fillId="14" borderId="40" xfId="0" applyFill="1" applyBorder="1"/>
    <xf numFmtId="0" fontId="0" fillId="14" borderId="41" xfId="0" applyFill="1" applyBorder="1"/>
    <xf numFmtId="165" fontId="0" fillId="14" borderId="42" xfId="3" applyNumberFormat="1" applyFont="1" applyFill="1" applyBorder="1"/>
    <xf numFmtId="0" fontId="0" fillId="0" borderId="40" xfId="0" applyBorder="1"/>
    <xf numFmtId="0" fontId="0" fillId="0" borderId="41" xfId="0" applyBorder="1"/>
    <xf numFmtId="165" fontId="0" fillId="0" borderId="42" xfId="3" applyNumberFormat="1" applyFont="1" applyBorder="1"/>
    <xf numFmtId="0" fontId="5" fillId="12" borderId="36" xfId="4" applyBorder="1"/>
    <xf numFmtId="0" fontId="5" fillId="12" borderId="0" xfId="4" applyBorder="1"/>
    <xf numFmtId="165" fontId="5" fillId="12" borderId="32" xfId="4" applyNumberFormat="1" applyBorder="1" applyAlignment="1">
      <alignment horizontal="right"/>
    </xf>
    <xf numFmtId="165" fontId="5" fillId="12" borderId="0" xfId="4" applyNumberFormat="1" applyBorder="1" applyAlignment="1">
      <alignment horizontal="right"/>
    </xf>
    <xf numFmtId="0" fontId="28" fillId="0" borderId="4" xfId="0" applyFont="1" applyBorder="1"/>
    <xf numFmtId="0" fontId="28" fillId="0" borderId="35" xfId="0" applyFont="1" applyBorder="1"/>
    <xf numFmtId="165" fontId="25" fillId="0" borderId="35" xfId="3" applyNumberFormat="1" applyFont="1" applyBorder="1" applyAlignment="1">
      <alignment horizontal="right"/>
    </xf>
    <xf numFmtId="165" fontId="25" fillId="0" borderId="5" xfId="3" applyNumberFormat="1" applyFont="1" applyBorder="1"/>
    <xf numFmtId="0" fontId="27" fillId="0" borderId="4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center"/>
    </xf>
    <xf numFmtId="164" fontId="8" fillId="0" borderId="2" xfId="0" applyNumberFormat="1" applyFont="1" applyFill="1" applyBorder="1" applyAlignment="1"/>
    <xf numFmtId="0" fontId="29" fillId="0" borderId="0" xfId="0" applyFont="1"/>
  </cellXfs>
  <cellStyles count="5">
    <cellStyle name="20% - Accent2" xfId="4" builtinId="34"/>
    <cellStyle name="Comma" xfId="3" builtinId="3"/>
    <cellStyle name="Comma 2" xfId="2" xr:uid="{832E4869-6D27-49A1-AEA4-B343E2DD74A4}"/>
    <cellStyle name="Normal" xfId="0" builtinId="0"/>
    <cellStyle name="Normal 3" xfId="1" xr:uid="{6EC9ADE9-2157-4585-AC54-E56E4B751246}"/>
  </cellStyles>
  <dxfs count="2">
    <dxf>
      <numFmt numFmtId="165" formatCode="_(* #,##0_);_(* \(#,##0\);_(* &quot;-&quot;??_);_(@_)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Monthly Occupancy Rates  </a:t>
            </a:r>
            <a:endParaRPr lang="en-US" sz="1200">
              <a:effectLst/>
            </a:endParaRPr>
          </a:p>
          <a:p>
            <a:pPr>
              <a:defRPr/>
            </a:pPr>
            <a:r>
              <a:rPr lang="en-US" sz="1200" b="0" i="0" baseline="0">
                <a:effectLst/>
              </a:rPr>
              <a:t> Timeshare Units = 1638, Hotel Units = 918</a:t>
            </a:r>
          </a:p>
        </c:rich>
      </c:tx>
      <c:layout>
        <c:manualLayout>
          <c:xMode val="edge"/>
          <c:yMode val="edge"/>
          <c:x val="0.2949521445585106"/>
          <c:y val="1.7783454764158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03258846992875E-2"/>
          <c:y val="0.20043453876652287"/>
          <c:w val="0.75382370272525578"/>
          <c:h val="0.64215908796252286"/>
        </c:manualLayout>
      </c:layout>
      <c:lineChart>
        <c:grouping val="standard"/>
        <c:varyColors val="0"/>
        <c:ser>
          <c:idx val="0"/>
          <c:order val="0"/>
          <c:tx>
            <c:strRef>
              <c:f>'Industry Monthly Occupancy Rate'!$B$4</c:f>
              <c:strCache>
                <c:ptCount val="1"/>
                <c:pt idx="0">
                  <c:v>Timeshare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4.1572113882550214E-2"/>
                  <c:y val="5.9308365817609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F9-4E33-9A8C-DCDFA7FCECF9}"/>
                </c:ext>
              </c:extLst>
            </c:dLbl>
            <c:dLbl>
              <c:idx val="11"/>
              <c:layout>
                <c:manualLayout>
                  <c:x val="-1.9792669801167066E-2"/>
                  <c:y val="-5.135669328347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10-4CDD-B12C-A9F8839F13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'Industry Monthly Occupancy Rate'!$C$2:$O$2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44337</c:v>
                </c:pt>
                <c:pt idx="8">
                  <c:v>44368</c:v>
                </c:pt>
                <c:pt idx="9">
                  <c:v>44398</c:v>
                </c:pt>
                <c:pt idx="10">
                  <c:v>44429</c:v>
                </c:pt>
                <c:pt idx="11">
                  <c:v>44460</c:v>
                </c:pt>
                <c:pt idx="12">
                  <c:v>44490</c:v>
                </c:pt>
              </c:numCache>
            </c:numRef>
          </c:cat>
          <c:val>
            <c:numRef>
              <c:f>'Industry Monthly Occupancy Rate'!$C$4:$O$4</c:f>
              <c:numCache>
                <c:formatCode>0.0%</c:formatCode>
                <c:ptCount val="13"/>
                <c:pt idx="0">
                  <c:v>0.23506363224959514</c:v>
                </c:pt>
                <c:pt idx="1">
                  <c:v>0.280327626459144</c:v>
                </c:pt>
                <c:pt idx="2">
                  <c:v>0.34</c:v>
                </c:pt>
                <c:pt idx="3">
                  <c:v>0.32853846153846156</c:v>
                </c:pt>
                <c:pt idx="4">
                  <c:v>0.30458424908424914</c:v>
                </c:pt>
                <c:pt idx="5">
                  <c:v>0.37970451770451774</c:v>
                </c:pt>
                <c:pt idx="6">
                  <c:v>0.49121978021978024</c:v>
                </c:pt>
                <c:pt idx="7">
                  <c:v>0.505</c:v>
                </c:pt>
                <c:pt idx="8">
                  <c:v>0.54200000000000004</c:v>
                </c:pt>
                <c:pt idx="9">
                  <c:v>0.60499999999999998</c:v>
                </c:pt>
                <c:pt idx="10">
                  <c:v>0.50600000000000001</c:v>
                </c:pt>
                <c:pt idx="11">
                  <c:v>0.309</c:v>
                </c:pt>
                <c:pt idx="12">
                  <c:v>0.47099999999999997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3C-484C-A890-099903512AC1}"/>
            </c:ext>
          </c:extLst>
        </c:ser>
        <c:ser>
          <c:idx val="1"/>
          <c:order val="1"/>
          <c:tx>
            <c:strRef>
              <c:f>'Industry Monthly Occupancy Rate'!$B$5</c:f>
              <c:strCache>
                <c:ptCount val="1"/>
                <c:pt idx="0">
                  <c:v>Hotel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6"/>
              <c:layout>
                <c:manualLayout>
                  <c:x val="-3.1526910467181056E-2"/>
                  <c:y val="-4.1745248364261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F9-4E33-9A8C-DCDFA7FCEC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'Industry Monthly Occupancy Rate'!$C$2:$O$2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44337</c:v>
                </c:pt>
                <c:pt idx="8">
                  <c:v>44368</c:v>
                </c:pt>
                <c:pt idx="9">
                  <c:v>44398</c:v>
                </c:pt>
                <c:pt idx="10">
                  <c:v>44429</c:v>
                </c:pt>
                <c:pt idx="11">
                  <c:v>44460</c:v>
                </c:pt>
                <c:pt idx="12">
                  <c:v>44490</c:v>
                </c:pt>
              </c:numCache>
            </c:numRef>
          </c:cat>
          <c:val>
            <c:numRef>
              <c:f>'Industry Monthly Occupancy Rate'!$C$5:$O$5</c:f>
              <c:numCache>
                <c:formatCode>0.0%</c:formatCode>
                <c:ptCount val="13"/>
                <c:pt idx="0">
                  <c:v>0.13100000000000001</c:v>
                </c:pt>
                <c:pt idx="1">
                  <c:v>0.22500000000000001</c:v>
                </c:pt>
                <c:pt idx="2">
                  <c:v>0.22500000000000001</c:v>
                </c:pt>
                <c:pt idx="3">
                  <c:v>0.28999999999999998</c:v>
                </c:pt>
                <c:pt idx="4">
                  <c:v>0.20200000000000001</c:v>
                </c:pt>
                <c:pt idx="5">
                  <c:v>0.25</c:v>
                </c:pt>
                <c:pt idx="6">
                  <c:v>0.52200000000000002</c:v>
                </c:pt>
                <c:pt idx="7">
                  <c:v>0.47049999999999997</c:v>
                </c:pt>
                <c:pt idx="8">
                  <c:v>0.47</c:v>
                </c:pt>
                <c:pt idx="9">
                  <c:v>0.53500000000000003</c:v>
                </c:pt>
                <c:pt idx="10">
                  <c:v>0.48099999999999998</c:v>
                </c:pt>
                <c:pt idx="11">
                  <c:v>0.30199999999999999</c:v>
                </c:pt>
                <c:pt idx="12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3C-484C-A890-09990351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189088"/>
        <c:axId val="1304182432"/>
      </c:lineChart>
      <c:dateAx>
        <c:axId val="1304189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2432"/>
        <c:crosses val="autoZero"/>
        <c:auto val="1"/>
        <c:lblOffset val="100"/>
        <c:baseTimeUnit val="months"/>
      </c:dateAx>
      <c:valAx>
        <c:axId val="13041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Monthly Occupancy Rates  </a:t>
            </a:r>
          </a:p>
          <a:p>
            <a:pPr>
              <a:defRPr/>
            </a:pPr>
            <a:r>
              <a:rPr lang="en-US" sz="1200" b="0" i="0" baseline="0">
                <a:effectLst/>
              </a:rPr>
              <a:t>Room Units = 2556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'Industry Monthly Occupancy Rate'!$B$3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1.621285069427688E-2"/>
                  <c:y val="-5.7561944048802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68-4FAD-A2E3-7050ADC70F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'Industry Monthly Occupancy Rate'!$C$2:$O$2</c:f>
              <c:numCache>
                <c:formatCode>mmm\-yy</c:formatCode>
                <c:ptCount val="13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44337</c:v>
                </c:pt>
                <c:pt idx="8">
                  <c:v>44368</c:v>
                </c:pt>
                <c:pt idx="9">
                  <c:v>44398</c:v>
                </c:pt>
                <c:pt idx="10">
                  <c:v>44429</c:v>
                </c:pt>
                <c:pt idx="11">
                  <c:v>44460</c:v>
                </c:pt>
                <c:pt idx="12">
                  <c:v>44490</c:v>
                </c:pt>
              </c:numCache>
            </c:numRef>
          </c:cat>
          <c:val>
            <c:numRef>
              <c:f>'Industry Monthly Occupancy Rate'!$C$3:$O$3</c:f>
              <c:numCache>
                <c:formatCode>0.0%</c:formatCode>
                <c:ptCount val="13"/>
                <c:pt idx="0">
                  <c:v>0.20444711753108238</c:v>
                </c:pt>
                <c:pt idx="1">
                  <c:v>0.2649559730790802</c:v>
                </c:pt>
                <c:pt idx="2">
                  <c:v>0.29199999999999998</c:v>
                </c:pt>
                <c:pt idx="3">
                  <c:v>0.30765884194053211</c:v>
                </c:pt>
                <c:pt idx="4">
                  <c:v>0.26933586565373852</c:v>
                </c:pt>
                <c:pt idx="5">
                  <c:v>0.33483926429428224</c:v>
                </c:pt>
                <c:pt idx="6">
                  <c:v>0.50189844062375066</c:v>
                </c:pt>
                <c:pt idx="7">
                  <c:v>0.49299999999999999</c:v>
                </c:pt>
                <c:pt idx="8">
                  <c:v>0.51600000000000001</c:v>
                </c:pt>
                <c:pt idx="9">
                  <c:v>0.57999999999999996</c:v>
                </c:pt>
                <c:pt idx="10">
                  <c:v>0.497</c:v>
                </c:pt>
                <c:pt idx="11">
                  <c:v>0.30499999999999999</c:v>
                </c:pt>
                <c:pt idx="12">
                  <c:v>0.44700000000000001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E-476F-AEB6-AFB482498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4189088"/>
        <c:axId val="1304182432"/>
      </c:lineChart>
      <c:dateAx>
        <c:axId val="13041890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2432"/>
        <c:crosses val="autoZero"/>
        <c:auto val="1"/>
        <c:lblOffset val="100"/>
        <c:baseTimeUnit val="months"/>
      </c:dateAx>
      <c:valAx>
        <c:axId val="13041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18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500"/>
              <a:t>Weekly Occupancy Rates  </a:t>
            </a:r>
          </a:p>
          <a:p>
            <a:pPr>
              <a:defRPr sz="1500"/>
            </a:pPr>
            <a:r>
              <a:rPr lang="en-US" sz="1500"/>
              <a:t> Timeshare(n)= 1285, Hotel(n)=918</a:t>
            </a:r>
          </a:p>
          <a:p>
            <a:pPr>
              <a:defRPr sz="1500"/>
            </a:pPr>
            <a:r>
              <a:rPr lang="en-US" sz="1500"/>
              <a:t> </a:t>
            </a:r>
          </a:p>
        </c:rich>
      </c:tx>
      <c:layout>
        <c:manualLayout>
          <c:xMode val="edge"/>
          <c:yMode val="edge"/>
          <c:x val="0.39788867443062242"/>
          <c:y val="1.782374008737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084274374661361E-2"/>
          <c:y val="7.4482032907512125E-2"/>
          <c:w val="0.92401094028020714"/>
          <c:h val="0.74199338099348633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'Indsutry Weekly Occupancy Rate '!$D$3:$BJ$3</c:f>
              <c:strCache>
                <c:ptCount val="59"/>
                <c:pt idx="0">
                  <c:v>Sep 14 - Sep 20</c:v>
                </c:pt>
                <c:pt idx="1">
                  <c:v>Sep 21 - Sep 27</c:v>
                </c:pt>
                <c:pt idx="2">
                  <c:v>Sep 28 - Oct 4</c:v>
                </c:pt>
                <c:pt idx="3">
                  <c:v>Oct 5 - Oct 11</c:v>
                </c:pt>
                <c:pt idx="4">
                  <c:v>Oct 12 - Oct 18</c:v>
                </c:pt>
                <c:pt idx="5">
                  <c:v>Oct 19 - Oct 25</c:v>
                </c:pt>
                <c:pt idx="6">
                  <c:v>Oct 26 - Nov 1</c:v>
                </c:pt>
                <c:pt idx="7">
                  <c:v>Nov 2- Nov 8</c:v>
                </c:pt>
                <c:pt idx="8">
                  <c:v>Nov 9 - Nov 15</c:v>
                </c:pt>
                <c:pt idx="9">
                  <c:v>Nov 16 - Nov 22</c:v>
                </c:pt>
                <c:pt idx="10">
                  <c:v>Nov 23 - Nov 29</c:v>
                </c:pt>
                <c:pt idx="11">
                  <c:v>Nov 30 -  Dec 6</c:v>
                </c:pt>
                <c:pt idx="12">
                  <c:v>Dec 7 - Dec 13</c:v>
                </c:pt>
                <c:pt idx="13">
                  <c:v>Dec 14 - Dec 20</c:v>
                </c:pt>
                <c:pt idx="14">
                  <c:v>Dec 21 - Dec 27</c:v>
                </c:pt>
                <c:pt idx="15">
                  <c:v>Dec 28 - Jan 3</c:v>
                </c:pt>
                <c:pt idx="16">
                  <c:v>Jan 4 - Jan 10</c:v>
                </c:pt>
                <c:pt idx="17">
                  <c:v>Jan 11 - Jan 17</c:v>
                </c:pt>
                <c:pt idx="18">
                  <c:v>Jan 18 - Jan 24</c:v>
                </c:pt>
                <c:pt idx="19">
                  <c:v>Jan 25 - Jan 31</c:v>
                </c:pt>
                <c:pt idx="20">
                  <c:v>Feb 1 - Feb 7</c:v>
                </c:pt>
                <c:pt idx="21">
                  <c:v>Feb 8 - Feb 14</c:v>
                </c:pt>
                <c:pt idx="22">
                  <c:v>Feb 15 - Feb 21</c:v>
                </c:pt>
                <c:pt idx="23">
                  <c:v>Feb 22 - Feb 28</c:v>
                </c:pt>
                <c:pt idx="24">
                  <c:v>Mar 1 - Mar 7</c:v>
                </c:pt>
                <c:pt idx="25">
                  <c:v>Mar 8 - Mar 14</c:v>
                </c:pt>
                <c:pt idx="26">
                  <c:v>Mar 15 - Mar 21</c:v>
                </c:pt>
                <c:pt idx="27">
                  <c:v>Mar 22 - Mar 28</c:v>
                </c:pt>
                <c:pt idx="28">
                  <c:v>Mar 29 - Apr 4</c:v>
                </c:pt>
                <c:pt idx="29">
                  <c:v>Apr 5 - Apr 11</c:v>
                </c:pt>
                <c:pt idx="30">
                  <c:v>Apr 12 - Apr 18</c:v>
                </c:pt>
                <c:pt idx="31">
                  <c:v>Apr 19 - Apr 25</c:v>
                </c:pt>
                <c:pt idx="32">
                  <c:v>Apr26 - May 2</c:v>
                </c:pt>
                <c:pt idx="33">
                  <c:v>May 3 - May 9</c:v>
                </c:pt>
                <c:pt idx="34">
                  <c:v>May 10 - May 16</c:v>
                </c:pt>
                <c:pt idx="35">
                  <c:v>May 17 - May 23</c:v>
                </c:pt>
                <c:pt idx="36">
                  <c:v>May 24 - May 30</c:v>
                </c:pt>
                <c:pt idx="37">
                  <c:v>May 31 - Jun 6</c:v>
                </c:pt>
                <c:pt idx="38">
                  <c:v>Jun 7 - Jun 13</c:v>
                </c:pt>
                <c:pt idx="39">
                  <c:v>Jun 14 - Jun 20</c:v>
                </c:pt>
                <c:pt idx="40">
                  <c:v>Jun 21 - Jun 27</c:v>
                </c:pt>
                <c:pt idx="41">
                  <c:v>Jun 28 - Jul 4</c:v>
                </c:pt>
                <c:pt idx="42">
                  <c:v>Jul 5 - Jul 11</c:v>
                </c:pt>
                <c:pt idx="43">
                  <c:v>Jul 12 - Jul 18</c:v>
                </c:pt>
                <c:pt idx="44">
                  <c:v>Jul 19 - Jul 25</c:v>
                </c:pt>
                <c:pt idx="45">
                  <c:v>Jul 26 - Aug 1</c:v>
                </c:pt>
                <c:pt idx="46">
                  <c:v>Aug 2 - Aug 8</c:v>
                </c:pt>
                <c:pt idx="47">
                  <c:v>Aug 9 - Aug 15</c:v>
                </c:pt>
                <c:pt idx="48">
                  <c:v>Aug 16 - Aug 22</c:v>
                </c:pt>
                <c:pt idx="49">
                  <c:v>Aug 23 - Aug 29</c:v>
                </c:pt>
                <c:pt idx="50">
                  <c:v>Aug 30 - Sep 5</c:v>
                </c:pt>
                <c:pt idx="51">
                  <c:v>Sep 6 - Sep 12</c:v>
                </c:pt>
                <c:pt idx="52">
                  <c:v>Sep 6 - Sep 12</c:v>
                </c:pt>
                <c:pt idx="53">
                  <c:v>Sep 13 - Sep 19</c:v>
                </c:pt>
                <c:pt idx="54">
                  <c:v>Sep 20 - Sep 26</c:v>
                </c:pt>
                <c:pt idx="55">
                  <c:v>Sep 27 - Oct 3</c:v>
                </c:pt>
                <c:pt idx="56">
                  <c:v>Oct 4 - Oct 10</c:v>
                </c:pt>
                <c:pt idx="57">
                  <c:v>Oct 11 - Oct 17</c:v>
                </c:pt>
                <c:pt idx="58">
                  <c:v>Oct 18 - Oct 24</c:v>
                </c:pt>
              </c:strCache>
            </c:strRef>
          </c:cat>
          <c:val>
            <c:numRef>
              <c:f>'Indsutry Weekly Occupancy Rate '!$D$5:$BJ$5</c:f>
              <c:numCache>
                <c:formatCode>0.0%</c:formatCode>
                <c:ptCount val="59"/>
                <c:pt idx="0">
                  <c:v>0.14767860116569526</c:v>
                </c:pt>
                <c:pt idx="1">
                  <c:v>0.15048626144879265</c:v>
                </c:pt>
                <c:pt idx="2">
                  <c:v>0.17181681931723564</c:v>
                </c:pt>
                <c:pt idx="3">
                  <c:v>0.23085758754863811</c:v>
                </c:pt>
                <c:pt idx="4">
                  <c:v>0.22016342412451365</c:v>
                </c:pt>
                <c:pt idx="5">
                  <c:v>0.23600622568093382</c:v>
                </c:pt>
                <c:pt idx="6">
                  <c:v>0.2598038910505836</c:v>
                </c:pt>
                <c:pt idx="7">
                  <c:v>0.2579035019455253</c:v>
                </c:pt>
                <c:pt idx="8">
                  <c:v>0.3075050583657587</c:v>
                </c:pt>
                <c:pt idx="9">
                  <c:v>0.28913151750972771</c:v>
                </c:pt>
                <c:pt idx="10">
                  <c:v>0.26677042801556428</c:v>
                </c:pt>
                <c:pt idx="11">
                  <c:v>0.31609743190661488</c:v>
                </c:pt>
                <c:pt idx="12">
                  <c:v>0.3215112840466926</c:v>
                </c:pt>
                <c:pt idx="13">
                  <c:v>0.29478443579766533</c:v>
                </c:pt>
                <c:pt idx="14">
                  <c:v>0.35493540856031131</c:v>
                </c:pt>
                <c:pt idx="15">
                  <c:v>0.48091673151750969</c:v>
                </c:pt>
                <c:pt idx="16">
                  <c:v>0.33857743190661477</c:v>
                </c:pt>
                <c:pt idx="17">
                  <c:v>0.34287782101167319</c:v>
                </c:pt>
                <c:pt idx="18">
                  <c:v>0.35396108949416349</c:v>
                </c:pt>
                <c:pt idx="19">
                  <c:v>0.30776342412451363</c:v>
                </c:pt>
                <c:pt idx="20">
                  <c:v>0.29551750972762647</c:v>
                </c:pt>
                <c:pt idx="21">
                  <c:v>0.34851361867704272</c:v>
                </c:pt>
                <c:pt idx="22">
                  <c:v>0.35124046692607008</c:v>
                </c:pt>
                <c:pt idx="23">
                  <c:v>0.34204046692606999</c:v>
                </c:pt>
                <c:pt idx="24">
                  <c:v>0.33960778210116738</c:v>
                </c:pt>
                <c:pt idx="25">
                  <c:v>0.35892762645914394</c:v>
                </c:pt>
                <c:pt idx="26">
                  <c:v>0.37047626459143967</c:v>
                </c:pt>
                <c:pt idx="27">
                  <c:v>0.39857898832684813</c:v>
                </c:pt>
                <c:pt idx="28">
                  <c:v>0.50811673151750969</c:v>
                </c:pt>
                <c:pt idx="29">
                  <c:v>0.45082801556420221</c:v>
                </c:pt>
                <c:pt idx="30">
                  <c:v>0.43741634241245142</c:v>
                </c:pt>
                <c:pt idx="31">
                  <c:v>0.5578645914396887</c:v>
                </c:pt>
                <c:pt idx="32">
                  <c:v>0.54807470817120618</c:v>
                </c:pt>
                <c:pt idx="33">
                  <c:v>0.5189789883268483</c:v>
                </c:pt>
                <c:pt idx="34">
                  <c:v>0.52754085603112844</c:v>
                </c:pt>
                <c:pt idx="35">
                  <c:v>0.52529494163424129</c:v>
                </c:pt>
                <c:pt idx="36">
                  <c:v>0.53338988326848236</c:v>
                </c:pt>
                <c:pt idx="37">
                  <c:v>0.51254941634241247</c:v>
                </c:pt>
                <c:pt idx="38">
                  <c:v>0.53214319066147853</c:v>
                </c:pt>
                <c:pt idx="39">
                  <c:v>0.55398443579766532</c:v>
                </c:pt>
                <c:pt idx="40">
                  <c:v>0.58845603112840461</c:v>
                </c:pt>
                <c:pt idx="41">
                  <c:v>0.60582412451361867</c:v>
                </c:pt>
                <c:pt idx="42">
                  <c:v>0.61887315175097268</c:v>
                </c:pt>
                <c:pt idx="43">
                  <c:v>0.62937743190661477</c:v>
                </c:pt>
                <c:pt idx="44">
                  <c:v>0.65843424124513616</c:v>
                </c:pt>
                <c:pt idx="45">
                  <c:v>0.63263346303501955</c:v>
                </c:pt>
                <c:pt idx="46">
                  <c:v>0.60857587548638126</c:v>
                </c:pt>
                <c:pt idx="47">
                  <c:v>0.54581789883268483</c:v>
                </c:pt>
                <c:pt idx="48">
                  <c:v>0.50987859922178991</c:v>
                </c:pt>
                <c:pt idx="49">
                  <c:v>0.45514863813229578</c:v>
                </c:pt>
                <c:pt idx="50">
                  <c:v>0.36131050583657587</c:v>
                </c:pt>
                <c:pt idx="51">
                  <c:v>0.312179766536965</c:v>
                </c:pt>
                <c:pt idx="52">
                  <c:v>0.312179766536965</c:v>
                </c:pt>
                <c:pt idx="53">
                  <c:v>0.27947548638132297</c:v>
                </c:pt>
                <c:pt idx="54">
                  <c:v>0.29844124513618675</c:v>
                </c:pt>
                <c:pt idx="55">
                  <c:v>0.33688404669260696</c:v>
                </c:pt>
                <c:pt idx="56">
                  <c:v>0.44532293423271502</c:v>
                </c:pt>
                <c:pt idx="57">
                  <c:v>0.4035571984435799</c:v>
                </c:pt>
                <c:pt idx="58">
                  <c:v>0.47438542510121456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9-40DC-ABA0-496549324483}"/>
            </c:ext>
          </c:extLst>
        </c:ser>
        <c:ser>
          <c:idx val="1"/>
          <c:order val="1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'Indsutry Weekly Occupancy Rate '!$D$3:$BJ$3</c:f>
              <c:strCache>
                <c:ptCount val="59"/>
                <c:pt idx="0">
                  <c:v>Sep 14 - Sep 20</c:v>
                </c:pt>
                <c:pt idx="1">
                  <c:v>Sep 21 - Sep 27</c:v>
                </c:pt>
                <c:pt idx="2">
                  <c:v>Sep 28 - Oct 4</c:v>
                </c:pt>
                <c:pt idx="3">
                  <c:v>Oct 5 - Oct 11</c:v>
                </c:pt>
                <c:pt idx="4">
                  <c:v>Oct 12 - Oct 18</c:v>
                </c:pt>
                <c:pt idx="5">
                  <c:v>Oct 19 - Oct 25</c:v>
                </c:pt>
                <c:pt idx="6">
                  <c:v>Oct 26 - Nov 1</c:v>
                </c:pt>
                <c:pt idx="7">
                  <c:v>Nov 2- Nov 8</c:v>
                </c:pt>
                <c:pt idx="8">
                  <c:v>Nov 9 - Nov 15</c:v>
                </c:pt>
                <c:pt idx="9">
                  <c:v>Nov 16 - Nov 22</c:v>
                </c:pt>
                <c:pt idx="10">
                  <c:v>Nov 23 - Nov 29</c:v>
                </c:pt>
                <c:pt idx="11">
                  <c:v>Nov 30 -  Dec 6</c:v>
                </c:pt>
                <c:pt idx="12">
                  <c:v>Dec 7 - Dec 13</c:v>
                </c:pt>
                <c:pt idx="13">
                  <c:v>Dec 14 - Dec 20</c:v>
                </c:pt>
                <c:pt idx="14">
                  <c:v>Dec 21 - Dec 27</c:v>
                </c:pt>
                <c:pt idx="15">
                  <c:v>Dec 28 - Jan 3</c:v>
                </c:pt>
                <c:pt idx="16">
                  <c:v>Jan 4 - Jan 10</c:v>
                </c:pt>
                <c:pt idx="17">
                  <c:v>Jan 11 - Jan 17</c:v>
                </c:pt>
                <c:pt idx="18">
                  <c:v>Jan 18 - Jan 24</c:v>
                </c:pt>
                <c:pt idx="19">
                  <c:v>Jan 25 - Jan 31</c:v>
                </c:pt>
                <c:pt idx="20">
                  <c:v>Feb 1 - Feb 7</c:v>
                </c:pt>
                <c:pt idx="21">
                  <c:v>Feb 8 - Feb 14</c:v>
                </c:pt>
                <c:pt idx="22">
                  <c:v>Feb 15 - Feb 21</c:v>
                </c:pt>
                <c:pt idx="23">
                  <c:v>Feb 22 - Feb 28</c:v>
                </c:pt>
                <c:pt idx="24">
                  <c:v>Mar 1 - Mar 7</c:v>
                </c:pt>
                <c:pt idx="25">
                  <c:v>Mar 8 - Mar 14</c:v>
                </c:pt>
                <c:pt idx="26">
                  <c:v>Mar 15 - Mar 21</c:v>
                </c:pt>
                <c:pt idx="27">
                  <c:v>Mar 22 - Mar 28</c:v>
                </c:pt>
                <c:pt idx="28">
                  <c:v>Mar 29 - Apr 4</c:v>
                </c:pt>
                <c:pt idx="29">
                  <c:v>Apr 5 - Apr 11</c:v>
                </c:pt>
                <c:pt idx="30">
                  <c:v>Apr 12 - Apr 18</c:v>
                </c:pt>
                <c:pt idx="31">
                  <c:v>Apr 19 - Apr 25</c:v>
                </c:pt>
                <c:pt idx="32">
                  <c:v>Apr26 - May 2</c:v>
                </c:pt>
                <c:pt idx="33">
                  <c:v>May 3 - May 9</c:v>
                </c:pt>
                <c:pt idx="34">
                  <c:v>May 10 - May 16</c:v>
                </c:pt>
                <c:pt idx="35">
                  <c:v>May 17 - May 23</c:v>
                </c:pt>
                <c:pt idx="36">
                  <c:v>May 24 - May 30</c:v>
                </c:pt>
                <c:pt idx="37">
                  <c:v>May 31 - Jun 6</c:v>
                </c:pt>
                <c:pt idx="38">
                  <c:v>Jun 7 - Jun 13</c:v>
                </c:pt>
                <c:pt idx="39">
                  <c:v>Jun 14 - Jun 20</c:v>
                </c:pt>
                <c:pt idx="40">
                  <c:v>Jun 21 - Jun 27</c:v>
                </c:pt>
                <c:pt idx="41">
                  <c:v>Jun 28 - Jul 4</c:v>
                </c:pt>
                <c:pt idx="42">
                  <c:v>Jul 5 - Jul 11</c:v>
                </c:pt>
                <c:pt idx="43">
                  <c:v>Jul 12 - Jul 18</c:v>
                </c:pt>
                <c:pt idx="44">
                  <c:v>Jul 19 - Jul 25</c:v>
                </c:pt>
                <c:pt idx="45">
                  <c:v>Jul 26 - Aug 1</c:v>
                </c:pt>
                <c:pt idx="46">
                  <c:v>Aug 2 - Aug 8</c:v>
                </c:pt>
                <c:pt idx="47">
                  <c:v>Aug 9 - Aug 15</c:v>
                </c:pt>
                <c:pt idx="48">
                  <c:v>Aug 16 - Aug 22</c:v>
                </c:pt>
                <c:pt idx="49">
                  <c:v>Aug 23 - Aug 29</c:v>
                </c:pt>
                <c:pt idx="50">
                  <c:v>Aug 30 - Sep 5</c:v>
                </c:pt>
                <c:pt idx="51">
                  <c:v>Sep 6 - Sep 12</c:v>
                </c:pt>
                <c:pt idx="52">
                  <c:v>Sep 6 - Sep 12</c:v>
                </c:pt>
                <c:pt idx="53">
                  <c:v>Sep 13 - Sep 19</c:v>
                </c:pt>
                <c:pt idx="54">
                  <c:v>Sep 20 - Sep 26</c:v>
                </c:pt>
                <c:pt idx="55">
                  <c:v>Sep 27 - Oct 3</c:v>
                </c:pt>
                <c:pt idx="56">
                  <c:v>Oct 4 - Oct 10</c:v>
                </c:pt>
                <c:pt idx="57">
                  <c:v>Oct 11 - Oct 17</c:v>
                </c:pt>
                <c:pt idx="58">
                  <c:v>Oct 18 - Oct 24</c:v>
                </c:pt>
              </c:strCache>
            </c:strRef>
          </c:cat>
          <c:val>
            <c:numRef>
              <c:f>'Indsutry Weekly Occupancy Rate '!$D$6:$BJ$6</c:f>
              <c:numCache>
                <c:formatCode>0.0%</c:formatCode>
                <c:ptCount val="59"/>
                <c:pt idx="0">
                  <c:v>8.831211498973307E-2</c:v>
                </c:pt>
                <c:pt idx="1">
                  <c:v>0.10829363449691992</c:v>
                </c:pt>
                <c:pt idx="2">
                  <c:v>0.11247227926078031</c:v>
                </c:pt>
                <c:pt idx="3">
                  <c:v>0.11040205338809037</c:v>
                </c:pt>
                <c:pt idx="4">
                  <c:v>0.1232277108433735</c:v>
                </c:pt>
                <c:pt idx="5">
                  <c:v>0.13647389558232934</c:v>
                </c:pt>
                <c:pt idx="6">
                  <c:v>0.17157469879518075</c:v>
                </c:pt>
                <c:pt idx="7">
                  <c:v>0.18253212851405626</c:v>
                </c:pt>
                <c:pt idx="8">
                  <c:v>0.24417871485943773</c:v>
                </c:pt>
                <c:pt idx="9">
                  <c:v>0.22592971887550198</c:v>
                </c:pt>
                <c:pt idx="10">
                  <c:v>0.24852811244979922</c:v>
                </c:pt>
                <c:pt idx="11">
                  <c:v>0.28110210843373495</c:v>
                </c:pt>
                <c:pt idx="12">
                  <c:v>0.28463253012048195</c:v>
                </c:pt>
                <c:pt idx="13">
                  <c:v>0.18960130718954243</c:v>
                </c:pt>
                <c:pt idx="14">
                  <c:v>0.28353267973856211</c:v>
                </c:pt>
                <c:pt idx="15">
                  <c:v>0.4112058823529412</c:v>
                </c:pt>
                <c:pt idx="16">
                  <c:v>0.2485631808278867</c:v>
                </c:pt>
                <c:pt idx="17">
                  <c:v>0.31853758169934637</c:v>
                </c:pt>
                <c:pt idx="18">
                  <c:v>0.33104030501089321</c:v>
                </c:pt>
                <c:pt idx="19">
                  <c:v>0.22586601307189538</c:v>
                </c:pt>
                <c:pt idx="20">
                  <c:v>0.17383551198257083</c:v>
                </c:pt>
                <c:pt idx="21">
                  <c:v>0.22986710239651414</c:v>
                </c:pt>
                <c:pt idx="22">
                  <c:v>0.20212309368191725</c:v>
                </c:pt>
                <c:pt idx="23">
                  <c:v>0.19096755504055621</c:v>
                </c:pt>
                <c:pt idx="24">
                  <c:v>0.20709965237543454</c:v>
                </c:pt>
                <c:pt idx="25">
                  <c:v>0.21939745075318659</c:v>
                </c:pt>
                <c:pt idx="26">
                  <c:v>0.23728736964078795</c:v>
                </c:pt>
                <c:pt idx="27">
                  <c:v>0.28648319814600232</c:v>
                </c:pt>
                <c:pt idx="28">
                  <c:v>0.55086326767091531</c:v>
                </c:pt>
                <c:pt idx="29">
                  <c:v>0.48388876013904986</c:v>
                </c:pt>
                <c:pt idx="30">
                  <c:v>0.46463962920046353</c:v>
                </c:pt>
                <c:pt idx="31">
                  <c:v>0.59635225955967552</c:v>
                </c:pt>
                <c:pt idx="32">
                  <c:v>0.52520741599073006</c:v>
                </c:pt>
                <c:pt idx="33">
                  <c:v>0.5787056778679025</c:v>
                </c:pt>
                <c:pt idx="34">
                  <c:v>0.47071494785631524</c:v>
                </c:pt>
                <c:pt idx="35">
                  <c:v>0.46395828505214365</c:v>
                </c:pt>
                <c:pt idx="36">
                  <c:v>0.53782155272305909</c:v>
                </c:pt>
                <c:pt idx="37">
                  <c:v>0.41860370799536495</c:v>
                </c:pt>
                <c:pt idx="38">
                  <c:v>0.47217497103128619</c:v>
                </c:pt>
                <c:pt idx="39">
                  <c:v>0.49684704519119349</c:v>
                </c:pt>
                <c:pt idx="40">
                  <c:v>0.52719200887902329</c:v>
                </c:pt>
                <c:pt idx="41">
                  <c:v>0.47703662597114321</c:v>
                </c:pt>
                <c:pt idx="42">
                  <c:v>0.49019172113289766</c:v>
                </c:pt>
                <c:pt idx="43">
                  <c:v>0.62071941638608319</c:v>
                </c:pt>
                <c:pt idx="44">
                  <c:v>0.56508754208754219</c:v>
                </c:pt>
                <c:pt idx="45">
                  <c:v>0.50180920314253652</c:v>
                </c:pt>
                <c:pt idx="46">
                  <c:v>0.50016861826697889</c:v>
                </c:pt>
                <c:pt idx="47">
                  <c:v>0.56374590163934424</c:v>
                </c:pt>
                <c:pt idx="48">
                  <c:v>0.51195784543325529</c:v>
                </c:pt>
                <c:pt idx="49">
                  <c:v>0.45723965141612199</c:v>
                </c:pt>
                <c:pt idx="50">
                  <c:v>0.39025054466230935</c:v>
                </c:pt>
                <c:pt idx="51">
                  <c:v>0.3644139433551199</c:v>
                </c:pt>
                <c:pt idx="52">
                  <c:v>0.3644139433551199</c:v>
                </c:pt>
                <c:pt idx="53">
                  <c:v>0.25085682574916757</c:v>
                </c:pt>
                <c:pt idx="54">
                  <c:v>0.32549278579356278</c:v>
                </c:pt>
                <c:pt idx="55">
                  <c:v>0.29317361111111118</c:v>
                </c:pt>
                <c:pt idx="56">
                  <c:v>0.38583551198257082</c:v>
                </c:pt>
                <c:pt idx="57">
                  <c:v>0.36104139433551202</c:v>
                </c:pt>
                <c:pt idx="58">
                  <c:v>0.39224618736383443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9-40DC-ABA0-49654932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87104"/>
        <c:axId val="57088640"/>
      </c:lineChart>
      <c:catAx>
        <c:axId val="57087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8640"/>
        <c:crosses val="autoZero"/>
        <c:auto val="1"/>
        <c:lblAlgn val="ctr"/>
        <c:lblOffset val="100"/>
        <c:noMultiLvlLbl val="0"/>
      </c:catAx>
      <c:valAx>
        <c:axId val="5708864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710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27242836431384"/>
          <c:y val="0.16874766568050548"/>
          <c:w val="8.2171160321089315E-2"/>
          <c:h val="4.20939125925838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 Occupancy Rates </a:t>
            </a:r>
          </a:p>
          <a:p>
            <a:pPr>
              <a:defRPr/>
            </a:pPr>
            <a:r>
              <a:rPr lang="en-US"/>
              <a:t>(n= 2203 room units)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'Indsutry Weekly Occupancy Rate '!$D$3:$BJ$3</c:f>
              <c:strCache>
                <c:ptCount val="59"/>
                <c:pt idx="0">
                  <c:v>Sep 14 - Sep 20</c:v>
                </c:pt>
                <c:pt idx="1">
                  <c:v>Sep 21 - Sep 27</c:v>
                </c:pt>
                <c:pt idx="2">
                  <c:v>Sep 28 - Oct 4</c:v>
                </c:pt>
                <c:pt idx="3">
                  <c:v>Oct 5 - Oct 11</c:v>
                </c:pt>
                <c:pt idx="4">
                  <c:v>Oct 12 - Oct 18</c:v>
                </c:pt>
                <c:pt idx="5">
                  <c:v>Oct 19 - Oct 25</c:v>
                </c:pt>
                <c:pt idx="6">
                  <c:v>Oct 26 - Nov 1</c:v>
                </c:pt>
                <c:pt idx="7">
                  <c:v>Nov 2- Nov 8</c:v>
                </c:pt>
                <c:pt idx="8">
                  <c:v>Nov 9 - Nov 15</c:v>
                </c:pt>
                <c:pt idx="9">
                  <c:v>Nov 16 - Nov 22</c:v>
                </c:pt>
                <c:pt idx="10">
                  <c:v>Nov 23 - Nov 29</c:v>
                </c:pt>
                <c:pt idx="11">
                  <c:v>Nov 30 -  Dec 6</c:v>
                </c:pt>
                <c:pt idx="12">
                  <c:v>Dec 7 - Dec 13</c:v>
                </c:pt>
                <c:pt idx="13">
                  <c:v>Dec 14 - Dec 20</c:v>
                </c:pt>
                <c:pt idx="14">
                  <c:v>Dec 21 - Dec 27</c:v>
                </c:pt>
                <c:pt idx="15">
                  <c:v>Dec 28 - Jan 3</c:v>
                </c:pt>
                <c:pt idx="16">
                  <c:v>Jan 4 - Jan 10</c:v>
                </c:pt>
                <c:pt idx="17">
                  <c:v>Jan 11 - Jan 17</c:v>
                </c:pt>
                <c:pt idx="18">
                  <c:v>Jan 18 - Jan 24</c:v>
                </c:pt>
                <c:pt idx="19">
                  <c:v>Jan 25 - Jan 31</c:v>
                </c:pt>
                <c:pt idx="20">
                  <c:v>Feb 1 - Feb 7</c:v>
                </c:pt>
                <c:pt idx="21">
                  <c:v>Feb 8 - Feb 14</c:v>
                </c:pt>
                <c:pt idx="22">
                  <c:v>Feb 15 - Feb 21</c:v>
                </c:pt>
                <c:pt idx="23">
                  <c:v>Feb 22 - Feb 28</c:v>
                </c:pt>
                <c:pt idx="24">
                  <c:v>Mar 1 - Mar 7</c:v>
                </c:pt>
                <c:pt idx="25">
                  <c:v>Mar 8 - Mar 14</c:v>
                </c:pt>
                <c:pt idx="26">
                  <c:v>Mar 15 - Mar 21</c:v>
                </c:pt>
                <c:pt idx="27">
                  <c:v>Mar 22 - Mar 28</c:v>
                </c:pt>
                <c:pt idx="28">
                  <c:v>Mar 29 - Apr 4</c:v>
                </c:pt>
                <c:pt idx="29">
                  <c:v>Apr 5 - Apr 11</c:v>
                </c:pt>
                <c:pt idx="30">
                  <c:v>Apr 12 - Apr 18</c:v>
                </c:pt>
                <c:pt idx="31">
                  <c:v>Apr 19 - Apr 25</c:v>
                </c:pt>
                <c:pt idx="32">
                  <c:v>Apr26 - May 2</c:v>
                </c:pt>
                <c:pt idx="33">
                  <c:v>May 3 - May 9</c:v>
                </c:pt>
                <c:pt idx="34">
                  <c:v>May 10 - May 16</c:v>
                </c:pt>
                <c:pt idx="35">
                  <c:v>May 17 - May 23</c:v>
                </c:pt>
                <c:pt idx="36">
                  <c:v>May 24 - May 30</c:v>
                </c:pt>
                <c:pt idx="37">
                  <c:v>May 31 - Jun 6</c:v>
                </c:pt>
                <c:pt idx="38">
                  <c:v>Jun 7 - Jun 13</c:v>
                </c:pt>
                <c:pt idx="39">
                  <c:v>Jun 14 - Jun 20</c:v>
                </c:pt>
                <c:pt idx="40">
                  <c:v>Jun 21 - Jun 27</c:v>
                </c:pt>
                <c:pt idx="41">
                  <c:v>Jun 28 - Jul 4</c:v>
                </c:pt>
                <c:pt idx="42">
                  <c:v>Jul 5 - Jul 11</c:v>
                </c:pt>
                <c:pt idx="43">
                  <c:v>Jul 12 - Jul 18</c:v>
                </c:pt>
                <c:pt idx="44">
                  <c:v>Jul 19 - Jul 25</c:v>
                </c:pt>
                <c:pt idx="45">
                  <c:v>Jul 26 - Aug 1</c:v>
                </c:pt>
                <c:pt idx="46">
                  <c:v>Aug 2 - Aug 8</c:v>
                </c:pt>
                <c:pt idx="47">
                  <c:v>Aug 9 - Aug 15</c:v>
                </c:pt>
                <c:pt idx="48">
                  <c:v>Aug 16 - Aug 22</c:v>
                </c:pt>
                <c:pt idx="49">
                  <c:v>Aug 23 - Aug 29</c:v>
                </c:pt>
                <c:pt idx="50">
                  <c:v>Aug 30 - Sep 5</c:v>
                </c:pt>
                <c:pt idx="51">
                  <c:v>Sep 6 - Sep 12</c:v>
                </c:pt>
                <c:pt idx="52">
                  <c:v>Sep 6 - Sep 12</c:v>
                </c:pt>
                <c:pt idx="53">
                  <c:v>Sep 13 - Sep 19</c:v>
                </c:pt>
                <c:pt idx="54">
                  <c:v>Sep 20 - Sep 26</c:v>
                </c:pt>
                <c:pt idx="55">
                  <c:v>Sep 27 - Oct 3</c:v>
                </c:pt>
                <c:pt idx="56">
                  <c:v>Oct 4 - Oct 10</c:v>
                </c:pt>
                <c:pt idx="57">
                  <c:v>Oct 11 - Oct 17</c:v>
                </c:pt>
                <c:pt idx="58">
                  <c:v>Oct 18 - Oct 24</c:v>
                </c:pt>
              </c:strCache>
            </c:strRef>
          </c:cat>
          <c:val>
            <c:numRef>
              <c:f>'Indsutry Weekly Occupancy Rate '!$D$4:$BJ$4</c:f>
              <c:numCache>
                <c:formatCode>0.0%</c:formatCode>
                <c:ptCount val="59"/>
                <c:pt idx="0">
                  <c:v>0.13099051008303675</c:v>
                </c:pt>
                <c:pt idx="1">
                  <c:v>0.13847746144721235</c:v>
                </c:pt>
                <c:pt idx="2">
                  <c:v>0.15487900355871881</c:v>
                </c:pt>
                <c:pt idx="3">
                  <c:v>0.19775270880361176</c:v>
                </c:pt>
                <c:pt idx="4">
                  <c:v>0.19308883903533375</c:v>
                </c:pt>
                <c:pt idx="5">
                  <c:v>0.20820639371845201</c:v>
                </c:pt>
                <c:pt idx="6">
                  <c:v>0.23516107683679188</c:v>
                </c:pt>
                <c:pt idx="7">
                  <c:v>0.23685193494111043</c:v>
                </c:pt>
                <c:pt idx="8">
                  <c:v>0.2898177229388671</c:v>
                </c:pt>
                <c:pt idx="9">
                  <c:v>0.27147896803140775</c:v>
                </c:pt>
                <c:pt idx="10">
                  <c:v>0.26167526640493555</c:v>
                </c:pt>
                <c:pt idx="11">
                  <c:v>0.30687504206393718</c:v>
                </c:pt>
                <c:pt idx="12">
                  <c:v>0.31121088053841833</c:v>
                </c:pt>
                <c:pt idx="13">
                  <c:v>0.25095415342714478</c:v>
                </c:pt>
                <c:pt idx="14">
                  <c:v>0.32518157058556513</c:v>
                </c:pt>
                <c:pt idx="15">
                  <c:v>0.45186790739900129</c:v>
                </c:pt>
                <c:pt idx="16">
                  <c:v>0.30106808896958692</c:v>
                </c:pt>
                <c:pt idx="17">
                  <c:v>0.33273513390830689</c:v>
                </c:pt>
                <c:pt idx="18">
                  <c:v>0.34440989559691326</c:v>
                </c:pt>
                <c:pt idx="19">
                  <c:v>0.27363640490240582</c:v>
                </c:pt>
                <c:pt idx="20">
                  <c:v>0.2448120744439401</c:v>
                </c:pt>
                <c:pt idx="21">
                  <c:v>0.29907308216069001</c:v>
                </c:pt>
                <c:pt idx="22">
                  <c:v>0.28910258738084432</c:v>
                </c:pt>
                <c:pt idx="23">
                  <c:v>0.28091573556797028</c:v>
                </c:pt>
                <c:pt idx="24">
                  <c:v>0.28590223463687159</c:v>
                </c:pt>
                <c:pt idx="25">
                  <c:v>0.30256610800744876</c:v>
                </c:pt>
                <c:pt idx="26">
                  <c:v>0.31666713221601483</c:v>
                </c:pt>
                <c:pt idx="27">
                  <c:v>0.35320484171322164</c:v>
                </c:pt>
                <c:pt idx="28">
                  <c:v>0.52463454376163876</c:v>
                </c:pt>
                <c:pt idx="29">
                  <c:v>0.46352420856610799</c:v>
                </c:pt>
                <c:pt idx="30">
                  <c:v>0.44796508379888267</c:v>
                </c:pt>
                <c:pt idx="31">
                  <c:v>0.57286918063314718</c:v>
                </c:pt>
                <c:pt idx="32">
                  <c:v>0.53530726256983241</c:v>
                </c:pt>
                <c:pt idx="33">
                  <c:v>0.54235567970204857</c:v>
                </c:pt>
                <c:pt idx="34">
                  <c:v>0.50319757914338925</c:v>
                </c:pt>
                <c:pt idx="35">
                  <c:v>0.4965170391061452</c:v>
                </c:pt>
                <c:pt idx="36">
                  <c:v>0.53466527001862196</c:v>
                </c:pt>
                <c:pt idx="37">
                  <c:v>0.47439990689013045</c:v>
                </c:pt>
                <c:pt idx="38">
                  <c:v>0.50773556797020492</c:v>
                </c:pt>
                <c:pt idx="39">
                  <c:v>0.53056750465549352</c:v>
                </c:pt>
                <c:pt idx="40">
                  <c:v>0.56195687698592822</c:v>
                </c:pt>
                <c:pt idx="41">
                  <c:v>0.55318610985020422</c:v>
                </c:pt>
                <c:pt idx="42">
                  <c:v>0.56481071266454819</c:v>
                </c:pt>
                <c:pt idx="43">
                  <c:v>0.62490285973672266</c:v>
                </c:pt>
                <c:pt idx="44">
                  <c:v>0.61766727190195192</c:v>
                </c:pt>
                <c:pt idx="45">
                  <c:v>0.57794189741261914</c:v>
                </c:pt>
                <c:pt idx="46">
                  <c:v>0.55857921016795287</c:v>
                </c:pt>
                <c:pt idx="47">
                  <c:v>0.5499151157512483</c:v>
                </c:pt>
                <c:pt idx="48">
                  <c:v>0.50814298683613246</c:v>
                </c:pt>
                <c:pt idx="49">
                  <c:v>0.45601997276441225</c:v>
                </c:pt>
                <c:pt idx="50">
                  <c:v>0.3733699500680891</c:v>
                </c:pt>
                <c:pt idx="51">
                  <c:v>0.33394598275079435</c:v>
                </c:pt>
                <c:pt idx="52">
                  <c:v>0.33654244212437584</c:v>
                </c:pt>
                <c:pt idx="53">
                  <c:v>0.2676797804208601</c:v>
                </c:pt>
                <c:pt idx="54">
                  <c:v>0.30959103385178405</c:v>
                </c:pt>
                <c:pt idx="55">
                  <c:v>0.31931037691949749</c:v>
                </c:pt>
                <c:pt idx="56">
                  <c:v>0.41936787072243353</c:v>
                </c:pt>
                <c:pt idx="57">
                  <c:v>0.3858406718111666</c:v>
                </c:pt>
                <c:pt idx="58">
                  <c:v>0.43936274965164884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E4-4018-8066-1064679B845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117696"/>
        <c:axId val="57139968"/>
      </c:lineChart>
      <c:catAx>
        <c:axId val="5711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39968"/>
        <c:crosses val="autoZero"/>
        <c:auto val="1"/>
        <c:lblAlgn val="ctr"/>
        <c:lblOffset val="100"/>
        <c:noMultiLvlLbl val="0"/>
      </c:catAx>
      <c:valAx>
        <c:axId val="5713996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17696"/>
        <c:crosses val="autoZero"/>
        <c:crossBetween val="between"/>
        <c:majorUnit val="0.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" r="0.75" t="1" header="0.5" footer="0.5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2021 Visitors vs.</a:t>
            </a:r>
            <a:r>
              <a:rPr lang="en-US" sz="2000" baseline="0"/>
              <a:t> </a:t>
            </a:r>
            <a:r>
              <a:rPr lang="en-US" sz="2000"/>
              <a:t>2019 Visitors % diff</a:t>
            </a:r>
          </a:p>
          <a:p>
            <a:pPr>
              <a:defRPr sz="2000"/>
            </a:pPr>
            <a:r>
              <a:rPr lang="en-US" sz="1800"/>
              <a:t>as</a:t>
            </a:r>
            <a:r>
              <a:rPr lang="en-US" sz="1800" baseline="0"/>
              <a:t> recorded by immigration</a:t>
            </a:r>
            <a:endParaRPr lang="en-US" sz="1800"/>
          </a:p>
        </c:rich>
      </c:tx>
      <c:layout>
        <c:manualLayout>
          <c:xMode val="edge"/>
          <c:yMode val="edge"/>
          <c:x val="0.22541405425307384"/>
          <c:y val="4.4670226545236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78483914771172E-2"/>
          <c:y val="0.17163719350318768"/>
          <c:w val="0.92398627624778051"/>
          <c:h val="0.78222305295568328"/>
        </c:manualLayout>
      </c:layout>
      <c:lineChart>
        <c:grouping val="standard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'[3]Airport YOY by Month'!$S$31:$S$40</c:f>
              <c:numCache>
                <c:formatCode>mmm\-yy</c:formatCode>
                <c:ptCount val="10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44337</c:v>
                </c:pt>
                <c:pt idx="5">
                  <c:v>44368</c:v>
                </c:pt>
                <c:pt idx="6">
                  <c:v>44398</c:v>
                </c:pt>
                <c:pt idx="7">
                  <c:v>44429</c:v>
                </c:pt>
                <c:pt idx="8">
                  <c:v>44460</c:v>
                </c:pt>
                <c:pt idx="9">
                  <c:v>44490</c:v>
                </c:pt>
              </c:numCache>
            </c:numRef>
          </c:cat>
          <c:val>
            <c:numRef>
              <c:f>'[1]Airport YOY by Month'!$V$31:$V$40</c:f>
              <c:numCache>
                <c:formatCode>General</c:formatCode>
                <c:ptCount val="10"/>
                <c:pt idx="0">
                  <c:v>-0.52441160789092844</c:v>
                </c:pt>
                <c:pt idx="1">
                  <c:v>-0.65776875090671694</c:v>
                </c:pt>
                <c:pt idx="2">
                  <c:v>-0.60444970293224332</c:v>
                </c:pt>
                <c:pt idx="3">
                  <c:v>-0.4555787937397246</c:v>
                </c:pt>
                <c:pt idx="4">
                  <c:v>-0.1526982302634832</c:v>
                </c:pt>
                <c:pt idx="5">
                  <c:v>-9.629182354194786E-2</c:v>
                </c:pt>
                <c:pt idx="6">
                  <c:v>1.5612798862610818E-2</c:v>
                </c:pt>
                <c:pt idx="7">
                  <c:v>-3.0458701455430302E-2</c:v>
                </c:pt>
                <c:pt idx="8">
                  <c:v>-0.13581952117863719</c:v>
                </c:pt>
                <c:pt idx="9">
                  <c:v>-0.13170922355393433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5-4734-8766-F51231EDE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707343"/>
        <c:axId val="1957703599"/>
      </c:lineChart>
      <c:dateAx>
        <c:axId val="1957707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703599"/>
        <c:crosses val="autoZero"/>
        <c:auto val="1"/>
        <c:lblOffset val="100"/>
        <c:baseTimeUnit val="months"/>
      </c:dateAx>
      <c:valAx>
        <c:axId val="1957703599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707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2021</c:v>
          </c:tx>
          <c:val>
            <c:numRef>
              <c:f>'[2]CRUISE ARRIVALS'!$R$20:$R$31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178</c:v>
                </c:pt>
                <c:pt idx="6">
                  <c:v>4913</c:v>
                </c:pt>
                <c:pt idx="7">
                  <c:v>8380</c:v>
                </c:pt>
                <c:pt idx="8">
                  <c:v>12736</c:v>
                </c:pt>
                <c:pt idx="9">
                  <c:v>22320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C-4B3D-94B8-E086B3711F6E}"/>
            </c:ext>
          </c:extLst>
        </c:ser>
        <c:ser>
          <c:idx val="14"/>
          <c:order val="2"/>
          <c:tx>
            <c:v>2019</c:v>
          </c:tx>
          <c:val>
            <c:numRef>
              <c:f>'[2]CRUISE ARRIVALS'!$P$20:$P$31</c:f>
              <c:numCache>
                <c:formatCode>#,##0</c:formatCode>
                <c:ptCount val="12"/>
                <c:pt idx="0">
                  <c:v>245086</c:v>
                </c:pt>
                <c:pt idx="1">
                  <c:v>208223</c:v>
                </c:pt>
                <c:pt idx="2">
                  <c:v>217539</c:v>
                </c:pt>
                <c:pt idx="3">
                  <c:v>126560</c:v>
                </c:pt>
                <c:pt idx="4">
                  <c:v>106852</c:v>
                </c:pt>
                <c:pt idx="5">
                  <c:v>91215</c:v>
                </c:pt>
                <c:pt idx="6">
                  <c:v>104418</c:v>
                </c:pt>
                <c:pt idx="7">
                  <c:v>71940</c:v>
                </c:pt>
                <c:pt idx="8">
                  <c:v>55534</c:v>
                </c:pt>
                <c:pt idx="9">
                  <c:v>91976</c:v>
                </c:pt>
                <c:pt idx="10">
                  <c:v>127088</c:v>
                </c:pt>
                <c:pt idx="11">
                  <c:v>185106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8C-4B3D-94B8-E086B3711F6E}"/>
            </c:ext>
          </c:extLst>
        </c:ser>
        <c:ser>
          <c:idx val="13"/>
          <c:order val="3"/>
          <c:tx>
            <c:strRef>
              <c:f>'[2]CRUISE ARRIVALS'!$O$19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'[2]CRUISE ARRIVALS'!$A$20:$A$31</c:f>
              <c:strCache>
                <c:ptCount val="12"/>
                <c:pt idx="0">
                  <c:v> January </c:v>
                </c:pt>
                <c:pt idx="1">
                  <c:v> February </c:v>
                </c:pt>
                <c:pt idx="2">
                  <c:v> March </c:v>
                </c:pt>
                <c:pt idx="3">
                  <c:v> April </c:v>
                </c:pt>
                <c:pt idx="4">
                  <c:v> May </c:v>
                </c:pt>
                <c:pt idx="5">
                  <c:v> June </c:v>
                </c:pt>
                <c:pt idx="6">
                  <c:v> July </c:v>
                </c:pt>
                <c:pt idx="7">
                  <c:v> August </c:v>
                </c:pt>
                <c:pt idx="8">
                  <c:v> September </c:v>
                </c:pt>
                <c:pt idx="9">
                  <c:v> October </c:v>
                </c:pt>
                <c:pt idx="10">
                  <c:v> November </c:v>
                </c:pt>
                <c:pt idx="11">
                  <c:v> December </c:v>
                </c:pt>
              </c:strCache>
            </c:strRef>
          </c:cat>
          <c:val>
            <c:numRef>
              <c:f>'[2]CRUISE ARRIVALS'!$O$20:$O$31</c:f>
              <c:numCache>
                <c:formatCode>#,##0</c:formatCode>
                <c:ptCount val="12"/>
                <c:pt idx="0">
                  <c:v>112511</c:v>
                </c:pt>
                <c:pt idx="1">
                  <c:v>113893</c:v>
                </c:pt>
                <c:pt idx="2">
                  <c:v>137375</c:v>
                </c:pt>
                <c:pt idx="3">
                  <c:v>128714</c:v>
                </c:pt>
                <c:pt idx="4">
                  <c:v>120907</c:v>
                </c:pt>
                <c:pt idx="5">
                  <c:v>120266</c:v>
                </c:pt>
                <c:pt idx="6">
                  <c:v>102234</c:v>
                </c:pt>
                <c:pt idx="7">
                  <c:v>108252</c:v>
                </c:pt>
                <c:pt idx="8">
                  <c:v>87564</c:v>
                </c:pt>
                <c:pt idx="9">
                  <c:v>116567</c:v>
                </c:pt>
                <c:pt idx="10">
                  <c:v>195261</c:v>
                </c:pt>
                <c:pt idx="11">
                  <c:v>247039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8C-4B3D-94B8-E086B3711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37152"/>
        <c:axId val="1084058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2020</c:v>
                </c:tx>
                <c:val>
                  <c:numRef>
                    <c:extLst>
                      <c:ext uri="{02D57815-91ED-43cb-92C2-25804820EDAC}">
                        <c15:formulaRef>
                          <c15:sqref>'[2]CRUISE ARRIVALS'!$Q$20:$Q$31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218749</c:v>
                      </c:pt>
                      <c:pt idx="1">
                        <c:v>161995</c:v>
                      </c:pt>
                      <c:pt idx="2">
                        <c:v>54781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B8C-4B3D-94B8-E086B3711F6E}"/>
                  </c:ext>
                </c:extLst>
              </c15:ser>
            </c15:filteredLineSeries>
            <c15:filteredLineSeries>
              <c15:ser>
                <c:idx val="1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ARRIVALS'!$N$19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ARRIVALS'!$A$20:$A$31</c15:sqref>
                        </c15:formulaRef>
                      </c:ext>
                    </c:extLst>
                    <c:strCache>
                      <c:ptCount val="12"/>
                      <c:pt idx="0">
                        <c:v> January </c:v>
                      </c:pt>
                      <c:pt idx="1">
                        <c:v> February </c:v>
                      </c:pt>
                      <c:pt idx="2">
                        <c:v> March </c:v>
                      </c:pt>
                      <c:pt idx="3">
                        <c:v> April </c:v>
                      </c:pt>
                      <c:pt idx="4">
                        <c:v> May </c:v>
                      </c:pt>
                      <c:pt idx="5">
                        <c:v> June </c:v>
                      </c:pt>
                      <c:pt idx="6">
                        <c:v> July </c:v>
                      </c:pt>
                      <c:pt idx="7">
                        <c:v> August </c:v>
                      </c:pt>
                      <c:pt idx="8">
                        <c:v> September </c:v>
                      </c:pt>
                      <c:pt idx="9">
                        <c:v> October </c:v>
                      </c:pt>
                      <c:pt idx="10">
                        <c:v> November </c:v>
                      </c:pt>
                      <c:pt idx="11">
                        <c:v> December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ARRIVALS'!$N$20:$N$31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234924</c:v>
                      </c:pt>
                      <c:pt idx="1">
                        <c:v>201334</c:v>
                      </c:pt>
                      <c:pt idx="2">
                        <c:v>227131</c:v>
                      </c:pt>
                      <c:pt idx="3">
                        <c:v>170366</c:v>
                      </c:pt>
                      <c:pt idx="4">
                        <c:v>89845</c:v>
                      </c:pt>
                      <c:pt idx="5">
                        <c:v>88008</c:v>
                      </c:pt>
                      <c:pt idx="6">
                        <c:v>85432</c:v>
                      </c:pt>
                      <c:pt idx="7">
                        <c:v>110883</c:v>
                      </c:pt>
                      <c:pt idx="8">
                        <c:v>2488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27349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B8C-4B3D-94B8-E086B3711F6E}"/>
                  </c:ext>
                </c:extLst>
              </c15:ser>
            </c15:filteredLineSeries>
            <c15:filteredLineSeries>
              <c15:ser>
                <c:idx val="11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ARRIVALS'!$M$19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ARRIVALS'!$A$20:$A$31</c15:sqref>
                        </c15:formulaRef>
                      </c:ext>
                    </c:extLst>
                    <c:strCache>
                      <c:ptCount val="12"/>
                      <c:pt idx="0">
                        <c:v> January </c:v>
                      </c:pt>
                      <c:pt idx="1">
                        <c:v> February </c:v>
                      </c:pt>
                      <c:pt idx="2">
                        <c:v> March </c:v>
                      </c:pt>
                      <c:pt idx="3">
                        <c:v> April </c:v>
                      </c:pt>
                      <c:pt idx="4">
                        <c:v> May </c:v>
                      </c:pt>
                      <c:pt idx="5">
                        <c:v> June </c:v>
                      </c:pt>
                      <c:pt idx="6">
                        <c:v> July </c:v>
                      </c:pt>
                      <c:pt idx="7">
                        <c:v> August </c:v>
                      </c:pt>
                      <c:pt idx="8">
                        <c:v> September </c:v>
                      </c:pt>
                      <c:pt idx="9">
                        <c:v> October </c:v>
                      </c:pt>
                      <c:pt idx="10">
                        <c:v> November </c:v>
                      </c:pt>
                      <c:pt idx="11">
                        <c:v> December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ARRIVALS'!$M$20:$M$31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240108</c:v>
                      </c:pt>
                      <c:pt idx="1">
                        <c:v>223221</c:v>
                      </c:pt>
                      <c:pt idx="2">
                        <c:v>207959</c:v>
                      </c:pt>
                      <c:pt idx="3">
                        <c:v>125669</c:v>
                      </c:pt>
                      <c:pt idx="4">
                        <c:v>81747</c:v>
                      </c:pt>
                      <c:pt idx="5">
                        <c:v>76985</c:v>
                      </c:pt>
                      <c:pt idx="6">
                        <c:v>73338</c:v>
                      </c:pt>
                      <c:pt idx="7">
                        <c:v>91418</c:v>
                      </c:pt>
                      <c:pt idx="8">
                        <c:v>62611</c:v>
                      </c:pt>
                      <c:pt idx="9">
                        <c:v>85631</c:v>
                      </c:pt>
                      <c:pt idx="10">
                        <c:v>176798</c:v>
                      </c:pt>
                      <c:pt idx="11">
                        <c:v>223378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B8C-4B3D-94B8-E086B3711F6E}"/>
                  </c:ext>
                </c:extLst>
              </c15:ser>
            </c15:filteredLineSeries>
            <c15:filteredLineSeries>
              <c15:ser>
                <c:idx val="1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ARRIVALS'!$L$19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ARRIVALS'!$A$20:$A$31</c15:sqref>
                        </c15:formulaRef>
                      </c:ext>
                    </c:extLst>
                    <c:strCache>
                      <c:ptCount val="12"/>
                      <c:pt idx="0">
                        <c:v> January </c:v>
                      </c:pt>
                      <c:pt idx="1">
                        <c:v> February </c:v>
                      </c:pt>
                      <c:pt idx="2">
                        <c:v> March </c:v>
                      </c:pt>
                      <c:pt idx="3">
                        <c:v> April </c:v>
                      </c:pt>
                      <c:pt idx="4">
                        <c:v> May </c:v>
                      </c:pt>
                      <c:pt idx="5">
                        <c:v> June </c:v>
                      </c:pt>
                      <c:pt idx="6">
                        <c:v> July </c:v>
                      </c:pt>
                      <c:pt idx="7">
                        <c:v> August </c:v>
                      </c:pt>
                      <c:pt idx="8">
                        <c:v> September </c:v>
                      </c:pt>
                      <c:pt idx="9">
                        <c:v> October </c:v>
                      </c:pt>
                      <c:pt idx="10">
                        <c:v> November </c:v>
                      </c:pt>
                      <c:pt idx="11">
                        <c:v> December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ARRIVALS'!$L$20:$L$31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287313</c:v>
                      </c:pt>
                      <c:pt idx="1">
                        <c:v>249511</c:v>
                      </c:pt>
                      <c:pt idx="2">
                        <c:v>254713</c:v>
                      </c:pt>
                      <c:pt idx="3">
                        <c:v>181830</c:v>
                      </c:pt>
                      <c:pt idx="4">
                        <c:v>91911</c:v>
                      </c:pt>
                      <c:pt idx="5">
                        <c:v>86571</c:v>
                      </c:pt>
                      <c:pt idx="6">
                        <c:v>97850</c:v>
                      </c:pt>
                      <c:pt idx="7">
                        <c:v>68516</c:v>
                      </c:pt>
                      <c:pt idx="8">
                        <c:v>80464</c:v>
                      </c:pt>
                      <c:pt idx="9">
                        <c:v>91783</c:v>
                      </c:pt>
                      <c:pt idx="10">
                        <c:v>184338</c:v>
                      </c:pt>
                      <c:pt idx="11">
                        <c:v>226817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B8C-4B3D-94B8-E086B3711F6E}"/>
                  </c:ext>
                </c:extLst>
              </c15:ser>
            </c15:filteredLineSeries>
            <c15:filteredLineSeries>
              <c15:ser>
                <c:idx val="0"/>
                <c:order val="7"/>
                <c:tx>
                  <c:v>2014</c:v>
                </c:tx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'[2]CRUISE ARRIVALS'!$K$20:$K$31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284405</c:v>
                      </c:pt>
                      <c:pt idx="1">
                        <c:v>218037</c:v>
                      </c:pt>
                      <c:pt idx="2">
                        <c:v>233603</c:v>
                      </c:pt>
                      <c:pt idx="3">
                        <c:v>188198</c:v>
                      </c:pt>
                      <c:pt idx="4">
                        <c:v>115385</c:v>
                      </c:pt>
                      <c:pt idx="5">
                        <c:v>102517</c:v>
                      </c:pt>
                      <c:pt idx="6">
                        <c:v>119121</c:v>
                      </c:pt>
                      <c:pt idx="7">
                        <c:v>104460</c:v>
                      </c:pt>
                      <c:pt idx="8">
                        <c:v>93507</c:v>
                      </c:pt>
                      <c:pt idx="9">
                        <c:v>84339</c:v>
                      </c:pt>
                      <c:pt idx="10">
                        <c:v>179638</c:v>
                      </c:pt>
                      <c:pt idx="11">
                        <c:v>278786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B8C-4B3D-94B8-E086B3711F6E}"/>
                  </c:ext>
                </c:extLst>
              </c15:ser>
            </c15:filteredLineSeries>
          </c:ext>
        </c:extLst>
      </c:lineChart>
      <c:catAx>
        <c:axId val="10793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405888"/>
        <c:crosses val="autoZero"/>
        <c:auto val="1"/>
        <c:lblAlgn val="ctr"/>
        <c:lblOffset val="100"/>
        <c:noMultiLvlLbl val="0"/>
      </c:catAx>
      <c:valAx>
        <c:axId val="108405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93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9</xdr:row>
      <xdr:rowOff>101599</xdr:rowOff>
    </xdr:from>
    <xdr:to>
      <xdr:col>12</xdr:col>
      <xdr:colOff>228600</xdr:colOff>
      <xdr:row>26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D9F7D2-8954-4415-ACF2-6CDEBC423A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74294</xdr:colOff>
      <xdr:row>26</xdr:row>
      <xdr:rowOff>88900</xdr:rowOff>
    </xdr:from>
    <xdr:to>
      <xdr:col>11</xdr:col>
      <xdr:colOff>552450</xdr:colOff>
      <xdr:row>42</xdr:row>
      <xdr:rowOff>19685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6183E54-7732-4F80-8216-7269D317C7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193715</xdr:colOff>
      <xdr:row>8</xdr:row>
      <xdr:rowOff>110195</xdr:rowOff>
    </xdr:from>
    <xdr:to>
      <xdr:col>56</xdr:col>
      <xdr:colOff>518272</xdr:colOff>
      <xdr:row>35</xdr:row>
      <xdr:rowOff>149353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92C30B-0BB0-4AEE-AF8D-875D03886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156877</xdr:colOff>
      <xdr:row>36</xdr:row>
      <xdr:rowOff>44595</xdr:rowOff>
    </xdr:from>
    <xdr:to>
      <xdr:col>56</xdr:col>
      <xdr:colOff>574302</xdr:colOff>
      <xdr:row>66</xdr:row>
      <xdr:rowOff>171898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7D1F04-D13A-4592-BB5D-B6ED5264A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145691</xdr:colOff>
      <xdr:row>27</xdr:row>
      <xdr:rowOff>127455</xdr:rowOff>
    </xdr:from>
    <xdr:to>
      <xdr:col>17</xdr:col>
      <xdr:colOff>485262</xdr:colOff>
      <xdr:row>30</xdr:row>
      <xdr:rowOff>19239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A7C8DCE-5157-4100-B416-ACB0ED839229}"/>
            </a:ext>
          </a:extLst>
        </xdr:cNvPr>
        <xdr:cNvSpPr txBox="1"/>
      </xdr:nvSpPr>
      <xdr:spPr>
        <a:xfrm>
          <a:off x="8292367" y="5483867"/>
          <a:ext cx="1370513" cy="46328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Opening</a:t>
          </a:r>
          <a:r>
            <a:rPr lang="en-US" sz="1100" baseline="0"/>
            <a:t> of Sonesta Maho Beach Resort</a:t>
          </a:r>
          <a:endParaRPr lang="en-US" sz="1100"/>
        </a:p>
      </xdr:txBody>
    </xdr:sp>
    <xdr:clientData/>
  </xdr:twoCellAnchor>
  <xdr:twoCellAnchor>
    <xdr:from>
      <xdr:col>14</xdr:col>
      <xdr:colOff>285825</xdr:colOff>
      <xdr:row>59</xdr:row>
      <xdr:rowOff>56423</xdr:rowOff>
    </xdr:from>
    <xdr:to>
      <xdr:col>17</xdr:col>
      <xdr:colOff>107684</xdr:colOff>
      <xdr:row>61</xdr:row>
      <xdr:rowOff>141327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70B0467-F873-4F14-A849-1F29FA8BFC27}"/>
            </a:ext>
          </a:extLst>
        </xdr:cNvPr>
        <xdr:cNvSpPr txBox="1"/>
      </xdr:nvSpPr>
      <xdr:spPr>
        <a:xfrm>
          <a:off x="7917031" y="11508835"/>
          <a:ext cx="1368271" cy="46590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Opening</a:t>
          </a:r>
          <a:r>
            <a:rPr lang="en-US" sz="1100" baseline="0"/>
            <a:t> of Sonesta Maho Beach Resort</a:t>
          </a:r>
          <a:endParaRPr lang="en-US" sz="1100"/>
        </a:p>
      </xdr:txBody>
    </xdr:sp>
    <xdr:clientData/>
  </xdr:twoCellAnchor>
  <xdr:twoCellAnchor>
    <xdr:from>
      <xdr:col>29</xdr:col>
      <xdr:colOff>347383</xdr:colOff>
      <xdr:row>46</xdr:row>
      <xdr:rowOff>44824</xdr:rowOff>
    </xdr:from>
    <xdr:to>
      <xdr:col>32</xdr:col>
      <xdr:colOff>179408</xdr:colOff>
      <xdr:row>50</xdr:row>
      <xdr:rowOff>80556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ED6B8B6-29C0-4EA7-95F6-12C7D92015C7}"/>
            </a:ext>
          </a:extLst>
        </xdr:cNvPr>
        <xdr:cNvSpPr txBox="1"/>
      </xdr:nvSpPr>
      <xdr:spPr>
        <a:xfrm>
          <a:off x="15789089" y="9020736"/>
          <a:ext cx="1647378" cy="79773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Properties</a:t>
          </a:r>
          <a:r>
            <a:rPr lang="en-US" sz="1100" baseline="0"/>
            <a:t> indicated that RCCL crew turnover spiked occ. rates</a:t>
          </a:r>
          <a:endParaRPr lang="en-US" sz="1100"/>
        </a:p>
      </xdr:txBody>
    </xdr:sp>
    <xdr:clientData/>
  </xdr:twoCellAnchor>
  <xdr:twoCellAnchor>
    <xdr:from>
      <xdr:col>29</xdr:col>
      <xdr:colOff>492042</xdr:colOff>
      <xdr:row>15</xdr:row>
      <xdr:rowOff>3805</xdr:rowOff>
    </xdr:from>
    <xdr:to>
      <xdr:col>32</xdr:col>
      <xdr:colOff>127838</xdr:colOff>
      <xdr:row>18</xdr:row>
      <xdr:rowOff>112597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CEFB05E-FEBA-42D1-9C11-98F00C9C72AD}"/>
            </a:ext>
          </a:extLst>
        </xdr:cNvPr>
        <xdr:cNvSpPr txBox="1"/>
      </xdr:nvSpPr>
      <xdr:spPr>
        <a:xfrm>
          <a:off x="15933748" y="3074217"/>
          <a:ext cx="1451149" cy="680292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Properties</a:t>
          </a:r>
          <a:r>
            <a:rPr lang="en-US" sz="1100" baseline="0"/>
            <a:t> indicated that RCCL crew turnover spiked occ. rates</a:t>
          </a:r>
          <a:endParaRPr lang="en-US" sz="1100"/>
        </a:p>
      </xdr:txBody>
    </xdr:sp>
    <xdr:clientData/>
  </xdr:twoCellAnchor>
  <xdr:twoCellAnchor>
    <xdr:from>
      <xdr:col>29</xdr:col>
      <xdr:colOff>347383</xdr:colOff>
      <xdr:row>46</xdr:row>
      <xdr:rowOff>44824</xdr:rowOff>
    </xdr:from>
    <xdr:to>
      <xdr:col>32</xdr:col>
      <xdr:colOff>181313</xdr:colOff>
      <xdr:row>50</xdr:row>
      <xdr:rowOff>82461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5DC6F95-DE9D-4C80-8BD9-F74978C94EA3}"/>
            </a:ext>
          </a:extLst>
        </xdr:cNvPr>
        <xdr:cNvSpPr txBox="1"/>
      </xdr:nvSpPr>
      <xdr:spPr>
        <a:xfrm>
          <a:off x="15789089" y="9020736"/>
          <a:ext cx="1649283" cy="7996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Properties</a:t>
          </a:r>
          <a:r>
            <a:rPr lang="en-US" sz="1100" baseline="0"/>
            <a:t> indicated that RCCL crew turnover spiked occ. rates</a:t>
          </a:r>
          <a:endParaRPr 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0.71278</cdr:x>
      <cdr:y>0.28134</cdr:y>
    </cdr:from>
    <cdr:to>
      <cdr:x>0.80419</cdr:x>
      <cdr:y>0.28156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E210E4E9-B095-4322-BB06-A3ABF6FA2ED9}"/>
            </a:ext>
          </a:extLst>
        </cdr:cNvPr>
        <cdr:cNvCxnSpPr/>
      </cdr:nvCxnSpPr>
      <cdr:spPr>
        <a:xfrm xmlns:a="http://schemas.openxmlformats.org/drawingml/2006/main" flipV="1">
          <a:off x="22486034" y="1500651"/>
          <a:ext cx="2883670" cy="1152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0.72978</cdr:x>
      <cdr:y>0.15836</cdr:y>
    </cdr:from>
    <cdr:to>
      <cdr:x>0.78644</cdr:x>
      <cdr:y>0.2445</cdr:y>
    </cdr:to>
    <cdr:sp macro="" textlink="">
      <cdr:nvSpPr>
        <cdr:cNvPr id="3" name="TextBox 9">
          <a:extLst xmlns:a="http://schemas.openxmlformats.org/drawingml/2006/main">
            <a:ext uri="{FF2B5EF4-FFF2-40B4-BE49-F238E27FC236}">
              <a16:creationId xmlns:a16="http://schemas.microsoft.com/office/drawing/2014/main" id="{DC7CCE6A-93C0-471A-B1CC-BDBB09E56135}"/>
            </a:ext>
          </a:extLst>
        </cdr:cNvPr>
        <cdr:cNvSpPr txBox="1"/>
      </cdr:nvSpPr>
      <cdr:spPr>
        <a:xfrm xmlns:a="http://schemas.openxmlformats.org/drawingml/2006/main">
          <a:off x="23022483" y="844685"/>
          <a:ext cx="1787450" cy="45946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Cruise</a:t>
          </a:r>
          <a:r>
            <a:rPr lang="en-US" sz="1100" baseline="0"/>
            <a:t> Homeprting with Celebrity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0.71231</cdr:x>
      <cdr:y>0.35614</cdr:y>
    </cdr:from>
    <cdr:to>
      <cdr:x>0.8207</cdr:x>
      <cdr:y>0.35847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689CB55A-7D36-4730-BE08-2748146FE7C0}"/>
            </a:ext>
          </a:extLst>
        </cdr:cNvPr>
        <cdr:cNvCxnSpPr/>
      </cdr:nvCxnSpPr>
      <cdr:spPr>
        <a:xfrm xmlns:a="http://schemas.openxmlformats.org/drawingml/2006/main">
          <a:off x="22537439" y="2140552"/>
          <a:ext cx="3429397" cy="14007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0.73653</cdr:x>
      <cdr:y>0.24688</cdr:y>
    </cdr:from>
    <cdr:to>
      <cdr:x>0.79323</cdr:x>
      <cdr:y>0.32735</cdr:y>
    </cdr:to>
    <cdr:sp macro="" textlink="">
      <cdr:nvSpPr>
        <cdr:cNvPr id="5" name="TextBox 9">
          <a:extLst xmlns:a="http://schemas.openxmlformats.org/drawingml/2006/main">
            <a:ext uri="{FF2B5EF4-FFF2-40B4-BE49-F238E27FC236}">
              <a16:creationId xmlns:a16="http://schemas.microsoft.com/office/drawing/2014/main" id="{25DC6F95-DE9D-4C80-8BD9-F74978C94EA3}"/>
            </a:ext>
          </a:extLst>
        </cdr:cNvPr>
        <cdr:cNvSpPr txBox="1"/>
      </cdr:nvSpPr>
      <cdr:spPr>
        <a:xfrm xmlns:a="http://schemas.openxmlformats.org/drawingml/2006/main">
          <a:off x="23303686" y="1483855"/>
          <a:ext cx="1793977" cy="483656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Cruise</a:t>
          </a:r>
          <a:r>
            <a:rPr lang="en-US" sz="1100" baseline="0"/>
            <a:t> Homeprting with Celebrity</a:t>
          </a:r>
        </a:p>
        <a:p xmlns:a="http://schemas.openxmlformats.org/drawingml/2006/main">
          <a:pPr algn="ctr"/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346364</xdr:colOff>
      <xdr:row>10</xdr:row>
      <xdr:rowOff>49481</xdr:rowOff>
    </xdr:from>
    <xdr:to>
      <xdr:col>20</xdr:col>
      <xdr:colOff>531916</xdr:colOff>
      <xdr:row>41</xdr:row>
      <xdr:rowOff>33524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722278-76B5-42E4-B9DE-60102F6D4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17</xdr:row>
      <xdr:rowOff>9525</xdr:rowOff>
    </xdr:from>
    <xdr:to>
      <xdr:col>8</xdr:col>
      <xdr:colOff>228600</xdr:colOff>
      <xdr:row>38</xdr:row>
      <xdr:rowOff>147261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FF5AB8-7485-457C-86F6-B259F4D8A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XM%20Airport%20Arrivals%20OCT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ruise%20Arrival%20Data%20-Oct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Y000/AppData/Roaming/Microsoft/Excel/SXM%20Airport%20Arrivals%20OCT%20202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port YOY by Month"/>
      <sheetName val="Airport_Nationality by Month"/>
      <sheetName val="Airport_Airline by Month"/>
      <sheetName val="CHART Arrivals_Region by Month "/>
      <sheetName val="CHART Arrivals_Region by Quater"/>
      <sheetName val="airport_NA"/>
      <sheetName val="airport_EUR"/>
      <sheetName val="airport_CAR"/>
      <sheetName val="airport_SA"/>
      <sheetName val="Airport COMP_AXA"/>
      <sheetName val="AirportCOMPUS_AXA"/>
      <sheetName val="AirportCA_AXA"/>
      <sheetName val="Pivot Tables"/>
    </sheetNames>
    <sheetDataSet>
      <sheetData sheetId="0">
        <row r="31">
          <cell r="S31">
            <v>44197</v>
          </cell>
          <cell r="V31">
            <v>-0.52441160789092844</v>
          </cell>
        </row>
        <row r="32">
          <cell r="S32">
            <v>44228</v>
          </cell>
          <cell r="V32">
            <v>-0.65776875090671694</v>
          </cell>
        </row>
        <row r="33">
          <cell r="S33">
            <v>44256</v>
          </cell>
          <cell r="V33">
            <v>-0.60444970293224332</v>
          </cell>
        </row>
        <row r="34">
          <cell r="S34">
            <v>44287</v>
          </cell>
          <cell r="V34">
            <v>-0.4555787937397246</v>
          </cell>
        </row>
        <row r="35">
          <cell r="S35">
            <v>44337</v>
          </cell>
          <cell r="V35">
            <v>-0.1526982302634832</v>
          </cell>
        </row>
        <row r="36">
          <cell r="S36">
            <v>44368</v>
          </cell>
          <cell r="V36">
            <v>-9.629182354194786E-2</v>
          </cell>
        </row>
        <row r="37">
          <cell r="S37">
            <v>44398</v>
          </cell>
          <cell r="V37">
            <v>1.5612798862610818E-2</v>
          </cell>
        </row>
        <row r="38">
          <cell r="S38">
            <v>44429</v>
          </cell>
          <cell r="V38">
            <v>-3.0458701455430302E-2</v>
          </cell>
        </row>
        <row r="39">
          <cell r="S39">
            <v>44460</v>
          </cell>
          <cell r="V39">
            <v>-0.13581952117863719</v>
          </cell>
        </row>
        <row r="40">
          <cell r="V40">
            <v>-0.13170922355393433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ISE ARRIVALS"/>
    </sheetNames>
    <sheetDataSet>
      <sheetData sheetId="0">
        <row r="19">
          <cell r="L19">
            <v>2015</v>
          </cell>
          <cell r="M19">
            <v>2016</v>
          </cell>
          <cell r="N19">
            <v>2017</v>
          </cell>
          <cell r="O19">
            <v>2018</v>
          </cell>
        </row>
        <row r="20">
          <cell r="A20" t="str">
            <v>January</v>
          </cell>
          <cell r="K20">
            <v>284405</v>
          </cell>
          <cell r="L20">
            <v>287313</v>
          </cell>
          <cell r="M20">
            <v>240108</v>
          </cell>
          <cell r="N20">
            <v>234924</v>
          </cell>
          <cell r="O20">
            <v>112511</v>
          </cell>
          <cell r="P20">
            <v>245086</v>
          </cell>
          <cell r="Q20">
            <v>218749</v>
          </cell>
          <cell r="R20" t="str">
            <v>-</v>
          </cell>
        </row>
        <row r="21">
          <cell r="A21" t="str">
            <v>February</v>
          </cell>
          <cell r="K21">
            <v>218037</v>
          </cell>
          <cell r="L21">
            <v>249511</v>
          </cell>
          <cell r="M21">
            <v>223221</v>
          </cell>
          <cell r="N21">
            <v>201334</v>
          </cell>
          <cell r="O21">
            <v>113893</v>
          </cell>
          <cell r="P21">
            <v>208223</v>
          </cell>
          <cell r="Q21">
            <v>161995</v>
          </cell>
          <cell r="R21" t="str">
            <v>-</v>
          </cell>
        </row>
        <row r="22">
          <cell r="A22" t="str">
            <v>March</v>
          </cell>
          <cell r="K22">
            <v>233603</v>
          </cell>
          <cell r="L22">
            <v>254713</v>
          </cell>
          <cell r="M22">
            <v>207959</v>
          </cell>
          <cell r="N22">
            <v>227131</v>
          </cell>
          <cell r="O22">
            <v>137375</v>
          </cell>
          <cell r="P22">
            <v>217539</v>
          </cell>
          <cell r="Q22">
            <v>54781</v>
          </cell>
          <cell r="R22" t="str">
            <v>-</v>
          </cell>
        </row>
        <row r="23">
          <cell r="A23" t="str">
            <v>April</v>
          </cell>
          <cell r="K23">
            <v>188198</v>
          </cell>
          <cell r="L23">
            <v>181830</v>
          </cell>
          <cell r="M23">
            <v>125669</v>
          </cell>
          <cell r="N23">
            <v>170366</v>
          </cell>
          <cell r="O23">
            <v>128714</v>
          </cell>
          <cell r="P23">
            <v>126560</v>
          </cell>
          <cell r="Q23" t="str">
            <v>-</v>
          </cell>
          <cell r="R23" t="str">
            <v>-</v>
          </cell>
        </row>
        <row r="24">
          <cell r="A24" t="str">
            <v>May</v>
          </cell>
          <cell r="K24">
            <v>115385</v>
          </cell>
          <cell r="L24">
            <v>91911</v>
          </cell>
          <cell r="M24">
            <v>81747</v>
          </cell>
          <cell r="N24">
            <v>89845</v>
          </cell>
          <cell r="O24">
            <v>120907</v>
          </cell>
          <cell r="P24">
            <v>106852</v>
          </cell>
          <cell r="Q24" t="str">
            <v>-</v>
          </cell>
          <cell r="R24" t="str">
            <v>-</v>
          </cell>
        </row>
        <row r="25">
          <cell r="A25" t="str">
            <v>June</v>
          </cell>
          <cell r="K25">
            <v>102517</v>
          </cell>
          <cell r="L25">
            <v>86571</v>
          </cell>
          <cell r="M25">
            <v>76985</v>
          </cell>
          <cell r="N25">
            <v>88008</v>
          </cell>
          <cell r="O25">
            <v>120266</v>
          </cell>
          <cell r="P25">
            <v>91215</v>
          </cell>
          <cell r="Q25" t="str">
            <v>-</v>
          </cell>
          <cell r="R25">
            <v>178</v>
          </cell>
        </row>
        <row r="26">
          <cell r="A26" t="str">
            <v>July</v>
          </cell>
          <cell r="K26">
            <v>119121</v>
          </cell>
          <cell r="L26">
            <v>97850</v>
          </cell>
          <cell r="M26">
            <v>73338</v>
          </cell>
          <cell r="N26">
            <v>85432</v>
          </cell>
          <cell r="O26">
            <v>102234</v>
          </cell>
          <cell r="P26">
            <v>104418</v>
          </cell>
          <cell r="Q26" t="str">
            <v>-</v>
          </cell>
          <cell r="R26">
            <v>4913</v>
          </cell>
        </row>
        <row r="27">
          <cell r="A27" t="str">
            <v>August</v>
          </cell>
          <cell r="K27">
            <v>104460</v>
          </cell>
          <cell r="L27">
            <v>68516</v>
          </cell>
          <cell r="M27">
            <v>91418</v>
          </cell>
          <cell r="N27">
            <v>110883</v>
          </cell>
          <cell r="O27">
            <v>108252</v>
          </cell>
          <cell r="P27">
            <v>71940</v>
          </cell>
          <cell r="Q27" t="str">
            <v>-</v>
          </cell>
          <cell r="R27">
            <v>8380</v>
          </cell>
        </row>
        <row r="28">
          <cell r="A28" t="str">
            <v>September</v>
          </cell>
          <cell r="K28">
            <v>93507</v>
          </cell>
          <cell r="L28">
            <v>80464</v>
          </cell>
          <cell r="M28">
            <v>62611</v>
          </cell>
          <cell r="N28">
            <v>2488</v>
          </cell>
          <cell r="O28">
            <v>87564</v>
          </cell>
          <cell r="P28">
            <v>55534</v>
          </cell>
          <cell r="Q28" t="str">
            <v>-</v>
          </cell>
          <cell r="R28">
            <v>12736</v>
          </cell>
        </row>
        <row r="29">
          <cell r="A29" t="str">
            <v>October</v>
          </cell>
          <cell r="K29">
            <v>84339</v>
          </cell>
          <cell r="L29">
            <v>91783</v>
          </cell>
          <cell r="M29">
            <v>85631</v>
          </cell>
          <cell r="N29">
            <v>0</v>
          </cell>
          <cell r="O29">
            <v>116567</v>
          </cell>
          <cell r="P29">
            <v>91976</v>
          </cell>
          <cell r="Q29" t="str">
            <v>-</v>
          </cell>
          <cell r="R29">
            <v>22320</v>
          </cell>
        </row>
        <row r="30">
          <cell r="A30" t="str">
            <v>November</v>
          </cell>
          <cell r="K30">
            <v>179638</v>
          </cell>
          <cell r="L30">
            <v>184338</v>
          </cell>
          <cell r="M30">
            <v>176798</v>
          </cell>
          <cell r="N30">
            <v>0</v>
          </cell>
          <cell r="O30">
            <v>195261</v>
          </cell>
          <cell r="P30">
            <v>127088</v>
          </cell>
          <cell r="Q30" t="str">
            <v>-</v>
          </cell>
        </row>
        <row r="31">
          <cell r="A31" t="str">
            <v>December</v>
          </cell>
          <cell r="K31">
            <v>278786</v>
          </cell>
          <cell r="L31">
            <v>226817</v>
          </cell>
          <cell r="M31">
            <v>223378</v>
          </cell>
          <cell r="N31">
            <v>27349</v>
          </cell>
          <cell r="O31">
            <v>247039</v>
          </cell>
          <cell r="P31">
            <v>185106</v>
          </cell>
          <cell r="Q31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port YOY by Month"/>
      <sheetName val="Airport_Nationality by Month"/>
      <sheetName val="Airport_Airline by Month"/>
      <sheetName val="CHART Arrivals_Region by Month "/>
      <sheetName val="CHART Arrivals_Region by Quater"/>
      <sheetName val="airport_NA"/>
      <sheetName val="airport_EUR"/>
      <sheetName val="airport_CAR"/>
      <sheetName val="airport_SA"/>
      <sheetName val="Airport COMP_AXA"/>
      <sheetName val="AirportCOMPUS_AXA"/>
      <sheetName val="AirportCA_AXA"/>
      <sheetName val="Pivot Tables"/>
    </sheetNames>
    <sheetDataSet>
      <sheetData sheetId="0">
        <row r="31">
          <cell r="S31">
            <v>44197</v>
          </cell>
        </row>
        <row r="32">
          <cell r="S32">
            <v>44228</v>
          </cell>
        </row>
        <row r="33">
          <cell r="S33">
            <v>44256</v>
          </cell>
        </row>
        <row r="34">
          <cell r="S34">
            <v>44287</v>
          </cell>
        </row>
        <row r="35">
          <cell r="S35">
            <v>44337</v>
          </cell>
        </row>
        <row r="36">
          <cell r="S36">
            <v>44368</v>
          </cell>
        </row>
        <row r="37">
          <cell r="S37">
            <v>44398</v>
          </cell>
        </row>
        <row r="38">
          <cell r="S38">
            <v>44429</v>
          </cell>
        </row>
        <row r="39">
          <cell r="S39">
            <v>44460</v>
          </cell>
        </row>
        <row r="40">
          <cell r="S40">
            <v>44490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B4B812-1866-47ED-BAC9-51870217DF35}" name="Table10" displayName="Table10" ref="J20:L28" totalsRowShown="0" headerRowCellStyle="Normal" dataCellStyle="Normal">
  <tableColumns count="3">
    <tableColumn id="1" xr3:uid="{B571EBC0-B327-442A-B9AA-2E0C002CBC6D}" name="Sail Date" dataCellStyle="Normal"/>
    <tableColumn id="2" xr3:uid="{FB2E8242-94B9-432A-86DA-4BB06B9C740D}" name="Vessel" dataCellStyle="Normal"/>
    <tableColumn id="3" xr3:uid="{D3D6FF87-451F-43ED-9AEC-86839C439325}" name="Pax" dataDxfId="1" dataCellStyle="Normal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21DB9A2-5182-4728-A22B-A0666898C5C2}" name="Table11" displayName="Table11" ref="M20:O30" totalsRowShown="0" headerRowCellStyle="Normal" dataCellStyle="Normal">
  <tableColumns count="3">
    <tableColumn id="1" xr3:uid="{33AE1604-6642-4B48-9B57-F4E18AF7FB3F}" name="Sail Date" dataCellStyle="Normal"/>
    <tableColumn id="2" xr3:uid="{2536FE89-A059-459C-AE9C-B4A945E94248}" name="Vessel" dataCellStyle="Normal"/>
    <tableColumn id="3" xr3:uid="{91DC51F4-33A0-472D-83EB-7D261C6A4BC0}" name="Pax" dataDxfId="0" dataCellStyle="Comma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EA37D-DD0F-4D7B-97D5-4273E021034B}">
  <dimension ref="B2:O8"/>
  <sheetViews>
    <sheetView workbookViewId="0">
      <selection activeCell="S34" sqref="S34"/>
    </sheetView>
  </sheetViews>
  <sheetFormatPr defaultRowHeight="15" x14ac:dyDescent="0.25"/>
  <cols>
    <col min="5" max="5" width="10.7109375" customWidth="1"/>
    <col min="6" max="6" width="10.28515625" customWidth="1"/>
    <col min="7" max="9" width="10" customWidth="1"/>
    <col min="10" max="10" width="10.28515625" customWidth="1"/>
    <col min="11" max="11" width="11.140625" bestFit="1" customWidth="1"/>
    <col min="12" max="12" width="10" customWidth="1"/>
  </cols>
  <sheetData>
    <row r="2" spans="2:15" x14ac:dyDescent="0.25">
      <c r="C2" s="64">
        <v>44105</v>
      </c>
      <c r="D2" s="64">
        <v>44136</v>
      </c>
      <c r="E2" s="64">
        <v>44166</v>
      </c>
      <c r="F2" s="64">
        <v>44197</v>
      </c>
      <c r="G2" s="64">
        <v>44228</v>
      </c>
      <c r="H2" s="64">
        <v>44256</v>
      </c>
      <c r="I2" s="64">
        <v>44287</v>
      </c>
      <c r="J2" s="64">
        <v>44337</v>
      </c>
      <c r="K2" s="64">
        <v>44368</v>
      </c>
      <c r="L2" s="64">
        <v>44398</v>
      </c>
      <c r="M2" s="64">
        <v>44429</v>
      </c>
      <c r="N2" s="64">
        <v>44460</v>
      </c>
      <c r="O2" s="64">
        <v>44490</v>
      </c>
    </row>
    <row r="3" spans="2:15" x14ac:dyDescent="0.25">
      <c r="B3" s="2" t="s">
        <v>18</v>
      </c>
      <c r="C3" s="67">
        <v>0.20444711753108238</v>
      </c>
      <c r="D3" s="67">
        <f>AVERAGE('Indsutry Weekly Occupancy Rate '!K4:N4)</f>
        <v>0.2649559730790802</v>
      </c>
      <c r="E3" s="66">
        <v>0.29199999999999998</v>
      </c>
      <c r="F3" s="66">
        <v>0.30765884194053211</v>
      </c>
      <c r="G3" s="68">
        <v>0.26933586565373852</v>
      </c>
      <c r="H3" s="68">
        <v>0.33483926429428224</v>
      </c>
      <c r="I3" s="68">
        <v>0.50189844062375066</v>
      </c>
      <c r="J3" s="68">
        <v>0.49299999999999999</v>
      </c>
      <c r="K3" s="68">
        <v>0.51600000000000001</v>
      </c>
      <c r="L3" s="68">
        <v>0.57999999999999996</v>
      </c>
      <c r="M3" s="68">
        <v>0.497</v>
      </c>
      <c r="N3" s="69">
        <v>0.30499999999999999</v>
      </c>
      <c r="O3" s="134">
        <v>0.44700000000000001</v>
      </c>
    </row>
    <row r="4" spans="2:15" x14ac:dyDescent="0.25">
      <c r="B4" s="2" t="s">
        <v>19</v>
      </c>
      <c r="C4" s="67">
        <v>0.23506363224959514</v>
      </c>
      <c r="D4" s="67">
        <f>AVERAGE('Indsutry Weekly Occupancy Rate '!K5:N5)</f>
        <v>0.280327626459144</v>
      </c>
      <c r="E4" s="67">
        <v>0.34</v>
      </c>
      <c r="F4" s="66">
        <v>0.32853846153846156</v>
      </c>
      <c r="G4" s="68">
        <v>0.30458424908424914</v>
      </c>
      <c r="H4" s="67">
        <v>0.37970451770451774</v>
      </c>
      <c r="I4" s="68">
        <v>0.49121978021978024</v>
      </c>
      <c r="J4" s="68">
        <v>0.505</v>
      </c>
      <c r="K4" s="69">
        <v>0.54200000000000004</v>
      </c>
      <c r="L4" s="68">
        <v>0.60499999999999998</v>
      </c>
      <c r="M4" s="68">
        <v>0.50600000000000001</v>
      </c>
      <c r="N4" s="69">
        <v>0.309</v>
      </c>
      <c r="O4" s="134">
        <v>0.47099999999999997</v>
      </c>
    </row>
    <row r="5" spans="2:15" x14ac:dyDescent="0.25">
      <c r="B5" s="2" t="s">
        <v>20</v>
      </c>
      <c r="C5" s="67">
        <v>0.13100000000000001</v>
      </c>
      <c r="D5" s="67">
        <v>0.22500000000000001</v>
      </c>
      <c r="E5" s="66">
        <v>0.22500000000000001</v>
      </c>
      <c r="F5" s="68">
        <v>0.28999999999999998</v>
      </c>
      <c r="G5" s="68">
        <v>0.20200000000000001</v>
      </c>
      <c r="H5" s="67">
        <v>0.25</v>
      </c>
      <c r="I5" s="68">
        <v>0.52200000000000002</v>
      </c>
      <c r="J5" s="68">
        <v>0.47049999999999997</v>
      </c>
      <c r="K5" s="69">
        <v>0.47</v>
      </c>
      <c r="L5" s="68">
        <v>0.53500000000000003</v>
      </c>
      <c r="M5" s="68">
        <v>0.48099999999999998</v>
      </c>
      <c r="N5" s="69">
        <v>0.30199999999999999</v>
      </c>
      <c r="O5" s="134">
        <v>0.4</v>
      </c>
    </row>
    <row r="6" spans="2:15" x14ac:dyDescent="0.25">
      <c r="B6" s="3" t="s">
        <v>21</v>
      </c>
    </row>
    <row r="7" spans="2:15" x14ac:dyDescent="0.25">
      <c r="B7" s="3" t="s">
        <v>65</v>
      </c>
    </row>
    <row r="8" spans="2:15" x14ac:dyDescent="0.25">
      <c r="B8" s="135" t="s">
        <v>143</v>
      </c>
    </row>
  </sheetData>
  <phoneticPr fontId="9" type="noConversion"/>
  <pageMargins left="0.7" right="0.7" top="0.75" bottom="0.75" header="0.3" footer="0.3"/>
  <pageSetup orientation="portrait" horizontalDpi="300" verticalDpi="300" r:id="rId1"/>
  <ignoredErrors>
    <ignoredError sqref="D3:D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F7C7-72B7-4FC8-AF7F-E3A31C1D8AB5}">
  <dimension ref="C3:BK8"/>
  <sheetViews>
    <sheetView topLeftCell="T19" zoomScale="68" zoomScaleNormal="68" workbookViewId="0">
      <selection activeCell="BH36" sqref="BH36"/>
    </sheetView>
  </sheetViews>
  <sheetFormatPr defaultRowHeight="15" x14ac:dyDescent="0.25"/>
  <cols>
    <col min="3" max="3" width="11.28515625" customWidth="1"/>
    <col min="4" max="22" width="7.7109375" customWidth="1"/>
    <col min="23" max="23" width="7.42578125" customWidth="1"/>
    <col min="24" max="24" width="7.140625" customWidth="1"/>
    <col min="25" max="25" width="7.28515625" customWidth="1"/>
    <col min="28" max="28" width="7.7109375" customWidth="1"/>
    <col min="29" max="29" width="7.28515625" customWidth="1"/>
    <col min="33" max="33" width="7.28515625" customWidth="1"/>
    <col min="34" max="34" width="7.5703125" customWidth="1"/>
    <col min="35" max="35" width="7.7109375" customWidth="1"/>
  </cols>
  <sheetData>
    <row r="3" spans="3:63" ht="30" customHeight="1" x14ac:dyDescent="0.25"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85</v>
      </c>
      <c r="O3" s="1" t="s">
        <v>10</v>
      </c>
      <c r="P3" s="70" t="s">
        <v>11</v>
      </c>
      <c r="Q3" s="70" t="s">
        <v>12</v>
      </c>
      <c r="R3" s="71" t="s">
        <v>13</v>
      </c>
      <c r="S3" s="71" t="s">
        <v>14</v>
      </c>
      <c r="T3" s="71" t="s">
        <v>15</v>
      </c>
      <c r="U3" s="71" t="s">
        <v>16</v>
      </c>
      <c r="V3" s="71" t="s">
        <v>17</v>
      </c>
      <c r="W3" s="71" t="s">
        <v>23</v>
      </c>
      <c r="X3" s="71" t="s">
        <v>24</v>
      </c>
      <c r="Y3" s="71" t="s">
        <v>25</v>
      </c>
      <c r="Z3" s="71" t="s">
        <v>27</v>
      </c>
      <c r="AA3" s="71" t="s">
        <v>28</v>
      </c>
      <c r="AB3" s="71" t="s">
        <v>57</v>
      </c>
      <c r="AC3" s="71" t="s">
        <v>58</v>
      </c>
      <c r="AD3" s="71" t="s">
        <v>59</v>
      </c>
      <c r="AE3" s="71" t="s">
        <v>60</v>
      </c>
      <c r="AF3" s="71" t="s">
        <v>61</v>
      </c>
      <c r="AG3" s="71" t="s">
        <v>62</v>
      </c>
      <c r="AH3" s="71" t="s">
        <v>63</v>
      </c>
      <c r="AI3" s="71" t="s">
        <v>64</v>
      </c>
      <c r="AJ3" s="71" t="s">
        <v>86</v>
      </c>
      <c r="AK3" s="71" t="s">
        <v>67</v>
      </c>
      <c r="AL3" s="71" t="s">
        <v>66</v>
      </c>
      <c r="AM3" s="71" t="s">
        <v>70</v>
      </c>
      <c r="AN3" s="71" t="s">
        <v>71</v>
      </c>
      <c r="AO3" s="71" t="s">
        <v>72</v>
      </c>
      <c r="AP3" s="71" t="s">
        <v>73</v>
      </c>
      <c r="AQ3" s="71" t="s">
        <v>74</v>
      </c>
      <c r="AR3" s="71" t="s">
        <v>75</v>
      </c>
      <c r="AS3" s="71" t="s">
        <v>76</v>
      </c>
      <c r="AT3" s="71" t="s">
        <v>77</v>
      </c>
      <c r="AU3" s="71" t="s">
        <v>78</v>
      </c>
      <c r="AV3" s="71" t="s">
        <v>79</v>
      </c>
      <c r="AW3" s="71" t="s">
        <v>80</v>
      </c>
      <c r="AX3" s="71" t="s">
        <v>81</v>
      </c>
      <c r="AY3" s="71" t="s">
        <v>82</v>
      </c>
      <c r="AZ3" s="71" t="s">
        <v>83</v>
      </c>
      <c r="BA3" s="71" t="s">
        <v>84</v>
      </c>
      <c r="BB3" s="71" t="s">
        <v>87</v>
      </c>
      <c r="BC3" s="71" t="s">
        <v>88</v>
      </c>
      <c r="BD3" s="71" t="s">
        <v>88</v>
      </c>
      <c r="BE3" s="71" t="s">
        <v>97</v>
      </c>
      <c r="BF3" s="71" t="s">
        <v>98</v>
      </c>
      <c r="BG3" s="71" t="s">
        <v>99</v>
      </c>
      <c r="BH3" s="71" t="s">
        <v>139</v>
      </c>
      <c r="BI3" s="71" t="s">
        <v>140</v>
      </c>
      <c r="BJ3" s="71" t="s">
        <v>141</v>
      </c>
      <c r="BK3" s="71" t="s">
        <v>142</v>
      </c>
    </row>
    <row r="4" spans="3:63" x14ac:dyDescent="0.25">
      <c r="C4" s="72" t="s">
        <v>18</v>
      </c>
      <c r="D4" s="73">
        <v>0.13099051008303675</v>
      </c>
      <c r="E4" s="73">
        <v>0.13847746144721235</v>
      </c>
      <c r="F4" s="73">
        <v>0.15487900355871881</v>
      </c>
      <c r="G4" s="73">
        <v>0.19775270880361176</v>
      </c>
      <c r="H4" s="73">
        <v>0.19308883903533375</v>
      </c>
      <c r="I4" s="73">
        <v>0.20820639371845201</v>
      </c>
      <c r="J4" s="73">
        <v>0.23516107683679188</v>
      </c>
      <c r="K4" s="73">
        <v>0.23685193494111043</v>
      </c>
      <c r="L4" s="73">
        <v>0.2898177229388671</v>
      </c>
      <c r="M4" s="73">
        <v>0.27147896803140775</v>
      </c>
      <c r="N4" s="73">
        <v>0.26167526640493555</v>
      </c>
      <c r="O4" s="73">
        <v>0.30687504206393718</v>
      </c>
      <c r="P4" s="73">
        <v>0.31121088053841833</v>
      </c>
      <c r="Q4" s="73">
        <v>0.25095415342714478</v>
      </c>
      <c r="R4" s="73">
        <v>0.32518157058556513</v>
      </c>
      <c r="S4" s="73">
        <v>0.45186790739900129</v>
      </c>
      <c r="T4" s="73">
        <v>0.30106808896958692</v>
      </c>
      <c r="U4" s="73">
        <v>0.33273513390830689</v>
      </c>
      <c r="V4" s="73">
        <v>0.34440989559691326</v>
      </c>
      <c r="W4" s="73">
        <v>0.27363640490240582</v>
      </c>
      <c r="X4" s="73">
        <v>0.2448120744439401</v>
      </c>
      <c r="Y4" s="73">
        <v>0.29907308216069001</v>
      </c>
      <c r="Z4" s="73">
        <v>0.28910258738084432</v>
      </c>
      <c r="AA4" s="73">
        <v>0.28091573556797028</v>
      </c>
      <c r="AB4" s="73">
        <v>0.28590223463687159</v>
      </c>
      <c r="AC4" s="73">
        <v>0.30256610800744876</v>
      </c>
      <c r="AD4" s="73">
        <v>0.31666713221601483</v>
      </c>
      <c r="AE4" s="73">
        <v>0.35320484171322164</v>
      </c>
      <c r="AF4" s="73">
        <v>0.52463454376163876</v>
      </c>
      <c r="AG4" s="73">
        <v>0.46352420856610799</v>
      </c>
      <c r="AH4" s="73">
        <v>0.44796508379888267</v>
      </c>
      <c r="AI4" s="73">
        <v>0.57286918063314718</v>
      </c>
      <c r="AJ4" s="73">
        <v>0.53530726256983241</v>
      </c>
      <c r="AK4" s="73">
        <v>0.54235567970204857</v>
      </c>
      <c r="AL4" s="73">
        <v>0.50319757914338925</v>
      </c>
      <c r="AM4" s="73">
        <v>0.4965170391061452</v>
      </c>
      <c r="AN4" s="73">
        <v>0.53466527001862196</v>
      </c>
      <c r="AO4" s="73">
        <v>0.47439990689013045</v>
      </c>
      <c r="AP4" s="73">
        <v>0.50773556797020492</v>
      </c>
      <c r="AQ4" s="73">
        <v>0.53056750465549352</v>
      </c>
      <c r="AR4" s="73">
        <v>0.56195687698592822</v>
      </c>
      <c r="AS4" s="73">
        <v>0.55318610985020422</v>
      </c>
      <c r="AT4" s="73">
        <v>0.56481071266454819</v>
      </c>
      <c r="AU4" s="73">
        <v>0.62490285973672266</v>
      </c>
      <c r="AV4" s="73">
        <v>0.61766727190195192</v>
      </c>
      <c r="AW4" s="73">
        <v>0.57794189741261914</v>
      </c>
      <c r="AX4" s="73">
        <v>0.55857921016795287</v>
      </c>
      <c r="AY4" s="73">
        <v>0.5499151157512483</v>
      </c>
      <c r="AZ4" s="73">
        <v>0.50814298683613246</v>
      </c>
      <c r="BA4" s="73">
        <v>0.45601997276441225</v>
      </c>
      <c r="BB4" s="73">
        <v>0.3733699500680891</v>
      </c>
      <c r="BC4" s="73">
        <v>0.33394598275079435</v>
      </c>
      <c r="BD4" s="73">
        <v>0.33654244212437584</v>
      </c>
      <c r="BE4" s="73">
        <v>0.2676797804208601</v>
      </c>
      <c r="BF4" s="73">
        <v>0.30959103385178405</v>
      </c>
      <c r="BG4" s="73">
        <v>0.31931037691949749</v>
      </c>
      <c r="BH4" s="73">
        <v>0.41936787072243353</v>
      </c>
      <c r="BI4" s="73">
        <v>0.3858406718111666</v>
      </c>
      <c r="BJ4" s="73">
        <v>0.43936274965164884</v>
      </c>
      <c r="BK4" s="72" t="s">
        <v>138</v>
      </c>
    </row>
    <row r="5" spans="3:63" ht="16.899999999999999" customHeight="1" x14ac:dyDescent="0.25">
      <c r="C5" s="72" t="s">
        <v>19</v>
      </c>
      <c r="D5" s="73">
        <v>0.14767860116569526</v>
      </c>
      <c r="E5" s="73">
        <v>0.15048626144879265</v>
      </c>
      <c r="F5" s="73">
        <v>0.17181681931723564</v>
      </c>
      <c r="G5" s="73">
        <v>0.23085758754863811</v>
      </c>
      <c r="H5" s="73">
        <v>0.22016342412451365</v>
      </c>
      <c r="I5" s="73">
        <v>0.23600622568093382</v>
      </c>
      <c r="J5" s="73">
        <v>0.2598038910505836</v>
      </c>
      <c r="K5" s="73">
        <v>0.2579035019455253</v>
      </c>
      <c r="L5" s="73">
        <v>0.3075050583657587</v>
      </c>
      <c r="M5" s="73">
        <v>0.28913151750972771</v>
      </c>
      <c r="N5" s="73">
        <v>0.26677042801556428</v>
      </c>
      <c r="O5" s="73">
        <v>0.31609743190661488</v>
      </c>
      <c r="P5" s="73">
        <v>0.3215112840466926</v>
      </c>
      <c r="Q5" s="73">
        <v>0.29478443579766533</v>
      </c>
      <c r="R5" s="73">
        <v>0.35493540856031131</v>
      </c>
      <c r="S5" s="73">
        <v>0.48091673151750969</v>
      </c>
      <c r="T5" s="73">
        <v>0.33857743190661477</v>
      </c>
      <c r="U5" s="73">
        <v>0.34287782101167319</v>
      </c>
      <c r="V5" s="73">
        <v>0.35396108949416349</v>
      </c>
      <c r="W5" s="73">
        <v>0.30776342412451363</v>
      </c>
      <c r="X5" s="73">
        <v>0.29551750972762647</v>
      </c>
      <c r="Y5" s="73">
        <v>0.34851361867704272</v>
      </c>
      <c r="Z5" s="73">
        <v>0.35124046692607008</v>
      </c>
      <c r="AA5" s="73">
        <v>0.34204046692606999</v>
      </c>
      <c r="AB5" s="73">
        <v>0.33960778210116738</v>
      </c>
      <c r="AC5" s="73">
        <v>0.35892762645914394</v>
      </c>
      <c r="AD5" s="73">
        <v>0.37047626459143967</v>
      </c>
      <c r="AE5" s="73">
        <v>0.39857898832684813</v>
      </c>
      <c r="AF5" s="73">
        <v>0.50811673151750969</v>
      </c>
      <c r="AG5" s="73">
        <v>0.45082801556420221</v>
      </c>
      <c r="AH5" s="73">
        <v>0.43741634241245142</v>
      </c>
      <c r="AI5" s="73">
        <v>0.5578645914396887</v>
      </c>
      <c r="AJ5" s="73">
        <v>0.54807470817120618</v>
      </c>
      <c r="AK5" s="73">
        <v>0.5189789883268483</v>
      </c>
      <c r="AL5" s="73">
        <v>0.52754085603112844</v>
      </c>
      <c r="AM5" s="73">
        <v>0.52529494163424129</v>
      </c>
      <c r="AN5" s="73">
        <v>0.53338988326848236</v>
      </c>
      <c r="AO5" s="73">
        <v>0.51254941634241247</v>
      </c>
      <c r="AP5" s="73">
        <v>0.53214319066147853</v>
      </c>
      <c r="AQ5" s="73">
        <v>0.55398443579766532</v>
      </c>
      <c r="AR5" s="73">
        <v>0.58845603112840461</v>
      </c>
      <c r="AS5" s="73">
        <v>0.60582412451361867</v>
      </c>
      <c r="AT5" s="73">
        <v>0.61887315175097268</v>
      </c>
      <c r="AU5" s="73">
        <v>0.62937743190661477</v>
      </c>
      <c r="AV5" s="73">
        <v>0.65843424124513616</v>
      </c>
      <c r="AW5" s="73">
        <v>0.63263346303501955</v>
      </c>
      <c r="AX5" s="73">
        <v>0.60857587548638126</v>
      </c>
      <c r="AY5" s="73">
        <v>0.54581789883268483</v>
      </c>
      <c r="AZ5" s="73">
        <v>0.50987859922178991</v>
      </c>
      <c r="BA5" s="73">
        <v>0.45514863813229578</v>
      </c>
      <c r="BB5" s="73">
        <v>0.36131050583657587</v>
      </c>
      <c r="BC5" s="73">
        <v>0.312179766536965</v>
      </c>
      <c r="BD5" s="73">
        <v>0.312179766536965</v>
      </c>
      <c r="BE5" s="73">
        <v>0.27947548638132297</v>
      </c>
      <c r="BF5" s="73">
        <v>0.29844124513618675</v>
      </c>
      <c r="BG5" s="73">
        <v>0.33688404669260696</v>
      </c>
      <c r="BH5" s="73">
        <v>0.44532293423271502</v>
      </c>
      <c r="BI5" s="73">
        <v>0.4035571984435799</v>
      </c>
      <c r="BJ5" s="73">
        <v>0.47438542510121456</v>
      </c>
      <c r="BK5" s="72" t="s">
        <v>138</v>
      </c>
    </row>
    <row r="6" spans="3:63" x14ac:dyDescent="0.25">
      <c r="C6" s="72" t="s">
        <v>20</v>
      </c>
      <c r="D6" s="73">
        <v>8.831211498973307E-2</v>
      </c>
      <c r="E6" s="73">
        <v>0.10829363449691992</v>
      </c>
      <c r="F6" s="73">
        <v>0.11247227926078031</v>
      </c>
      <c r="G6" s="73">
        <v>0.11040205338809037</v>
      </c>
      <c r="H6" s="73">
        <v>0.1232277108433735</v>
      </c>
      <c r="I6" s="73">
        <v>0.13647389558232934</v>
      </c>
      <c r="J6" s="73">
        <v>0.17157469879518075</v>
      </c>
      <c r="K6" s="73">
        <v>0.18253212851405626</v>
      </c>
      <c r="L6" s="73">
        <v>0.24417871485943773</v>
      </c>
      <c r="M6" s="73">
        <v>0.22592971887550198</v>
      </c>
      <c r="N6" s="73">
        <v>0.24852811244979922</v>
      </c>
      <c r="O6" s="73">
        <v>0.28110210843373495</v>
      </c>
      <c r="P6" s="73">
        <v>0.28463253012048195</v>
      </c>
      <c r="Q6" s="73">
        <v>0.18960130718954243</v>
      </c>
      <c r="R6" s="73">
        <v>0.28353267973856211</v>
      </c>
      <c r="S6" s="73">
        <v>0.4112058823529412</v>
      </c>
      <c r="T6" s="73">
        <v>0.2485631808278867</v>
      </c>
      <c r="U6" s="73">
        <v>0.31853758169934637</v>
      </c>
      <c r="V6" s="73">
        <v>0.33104030501089321</v>
      </c>
      <c r="W6" s="73">
        <v>0.22586601307189538</v>
      </c>
      <c r="X6" s="73">
        <v>0.17383551198257083</v>
      </c>
      <c r="Y6" s="73">
        <v>0.22986710239651414</v>
      </c>
      <c r="Z6" s="73">
        <v>0.20212309368191725</v>
      </c>
      <c r="AA6" s="73">
        <v>0.19096755504055621</v>
      </c>
      <c r="AB6" s="73">
        <v>0.20709965237543454</v>
      </c>
      <c r="AC6" s="73">
        <v>0.21939745075318659</v>
      </c>
      <c r="AD6" s="73">
        <v>0.23728736964078795</v>
      </c>
      <c r="AE6" s="73">
        <v>0.28648319814600232</v>
      </c>
      <c r="AF6" s="73">
        <v>0.55086326767091531</v>
      </c>
      <c r="AG6" s="73">
        <v>0.48388876013904986</v>
      </c>
      <c r="AH6" s="73">
        <v>0.46463962920046353</v>
      </c>
      <c r="AI6" s="73">
        <v>0.59635225955967552</v>
      </c>
      <c r="AJ6" s="73">
        <v>0.52520741599073006</v>
      </c>
      <c r="AK6" s="73">
        <v>0.5787056778679025</v>
      </c>
      <c r="AL6" s="73">
        <v>0.47071494785631524</v>
      </c>
      <c r="AM6" s="73">
        <v>0.46395828505214365</v>
      </c>
      <c r="AN6" s="73">
        <v>0.53782155272305909</v>
      </c>
      <c r="AO6" s="73">
        <v>0.41860370799536495</v>
      </c>
      <c r="AP6" s="73">
        <v>0.47217497103128619</v>
      </c>
      <c r="AQ6" s="73">
        <v>0.49684704519119349</v>
      </c>
      <c r="AR6" s="73">
        <v>0.52719200887902329</v>
      </c>
      <c r="AS6" s="73">
        <v>0.47703662597114321</v>
      </c>
      <c r="AT6" s="73">
        <v>0.49019172113289766</v>
      </c>
      <c r="AU6" s="73">
        <v>0.62071941638608319</v>
      </c>
      <c r="AV6" s="73">
        <v>0.56508754208754219</v>
      </c>
      <c r="AW6" s="73">
        <v>0.50180920314253652</v>
      </c>
      <c r="AX6" s="74">
        <v>0.50016861826697889</v>
      </c>
      <c r="AY6" s="74">
        <v>0.56374590163934424</v>
      </c>
      <c r="AZ6" s="74">
        <v>0.51195784543325529</v>
      </c>
      <c r="BA6" s="74">
        <v>0.45723965141612199</v>
      </c>
      <c r="BB6" s="74">
        <v>0.39025054466230935</v>
      </c>
      <c r="BC6" s="74">
        <v>0.3644139433551199</v>
      </c>
      <c r="BD6" s="73">
        <v>0.3644139433551199</v>
      </c>
      <c r="BE6" s="73">
        <v>0.25085682574916757</v>
      </c>
      <c r="BF6" s="73">
        <v>0.32549278579356278</v>
      </c>
      <c r="BG6" s="73">
        <v>0.29317361111111118</v>
      </c>
      <c r="BH6" s="73">
        <v>0.38583551198257082</v>
      </c>
      <c r="BI6" s="73">
        <v>0.36104139433551202</v>
      </c>
      <c r="BJ6" s="73">
        <v>0.39224618736383443</v>
      </c>
      <c r="BK6" s="72" t="s">
        <v>138</v>
      </c>
    </row>
    <row r="7" spans="3:63" x14ac:dyDescent="0.25">
      <c r="D7" s="4" t="s">
        <v>22</v>
      </c>
    </row>
    <row r="8" spans="3:63" x14ac:dyDescent="0.25">
      <c r="D8" s="6" t="s">
        <v>26</v>
      </c>
    </row>
  </sheetData>
  <phoneticPr fontId="9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6C36-FF38-462E-B898-073FB82D61A5}">
  <dimension ref="B2:T27"/>
  <sheetViews>
    <sheetView tabSelected="1" zoomScale="77" zoomScaleNormal="77" workbookViewId="0">
      <selection activeCell="W22" sqref="W22"/>
    </sheetView>
  </sheetViews>
  <sheetFormatPr defaultRowHeight="15" x14ac:dyDescent="0.25"/>
  <cols>
    <col min="2" max="2" width="13.140625" customWidth="1"/>
    <col min="3" max="6" width="12.7109375" customWidth="1"/>
    <col min="7" max="7" width="13" customWidth="1"/>
    <col min="8" max="10" width="13.28515625" customWidth="1"/>
    <col min="12" max="12" width="26.5703125" customWidth="1"/>
    <col min="13" max="13" width="16.5703125" customWidth="1"/>
    <col min="14" max="14" width="14.7109375" customWidth="1"/>
    <col min="15" max="15" width="12.85546875" customWidth="1"/>
    <col min="16" max="16" width="13.28515625" customWidth="1"/>
    <col min="17" max="18" width="12.7109375" customWidth="1"/>
  </cols>
  <sheetData>
    <row r="2" spans="2:20" ht="15.75" thickBot="1" x14ac:dyDescent="0.3">
      <c r="B2" s="5" t="s">
        <v>47</v>
      </c>
      <c r="K2" s="78"/>
      <c r="L2" s="78"/>
      <c r="M2" s="78"/>
      <c r="N2" s="78"/>
      <c r="O2" s="78"/>
      <c r="R2" s="48"/>
    </row>
    <row r="3" spans="2:20" ht="39" customHeight="1" thickBot="1" x14ac:dyDescent="0.3">
      <c r="B3" s="36" t="s">
        <v>29</v>
      </c>
      <c r="C3" s="57">
        <v>2018</v>
      </c>
      <c r="D3" s="57">
        <v>2019</v>
      </c>
      <c r="E3" s="57">
        <v>2020</v>
      </c>
      <c r="F3" s="57">
        <v>2021</v>
      </c>
      <c r="G3" s="36" t="s">
        <v>29</v>
      </c>
      <c r="H3" s="58" t="s">
        <v>54</v>
      </c>
      <c r="I3" s="75" t="s">
        <v>55</v>
      </c>
      <c r="J3" s="89" t="s">
        <v>56</v>
      </c>
      <c r="K3" s="78"/>
      <c r="L3" s="91" t="s">
        <v>89</v>
      </c>
      <c r="M3" s="94" t="s">
        <v>90</v>
      </c>
      <c r="N3" s="94" t="s">
        <v>91</v>
      </c>
      <c r="O3" s="94" t="s">
        <v>92</v>
      </c>
      <c r="P3" s="94" t="s">
        <v>96</v>
      </c>
      <c r="Q3" s="94" t="s">
        <v>100</v>
      </c>
      <c r="R3" s="49"/>
    </row>
    <row r="4" spans="2:20" ht="15.4" customHeight="1" x14ac:dyDescent="0.25">
      <c r="B4" s="23" t="s">
        <v>30</v>
      </c>
      <c r="C4" s="12">
        <v>12027.862992125984</v>
      </c>
      <c r="D4" s="12">
        <v>26258</v>
      </c>
      <c r="E4" s="12">
        <v>31486.985905887705</v>
      </c>
      <c r="F4" s="12">
        <v>12488</v>
      </c>
      <c r="G4" s="26" t="s">
        <v>30</v>
      </c>
      <c r="H4" s="37">
        <f>(D4-C4)/C4</f>
        <v>1.1830976971711225</v>
      </c>
      <c r="I4" s="87">
        <f>(E4-D4)/D4</f>
        <v>0.19913877316961323</v>
      </c>
      <c r="J4" s="40">
        <f>(F4-E4)/E4</f>
        <v>-0.60339169848375718</v>
      </c>
      <c r="K4" s="78"/>
      <c r="L4" s="95" t="s">
        <v>68</v>
      </c>
      <c r="M4" s="93">
        <v>-0.66507177033492826</v>
      </c>
      <c r="N4" s="93">
        <v>-0.63651181744091279</v>
      </c>
      <c r="O4" s="93">
        <v>-0.64951989026063095</v>
      </c>
      <c r="P4" s="93">
        <v>-0.64291920069504782</v>
      </c>
      <c r="Q4" s="93">
        <v>-0.72650296359017785</v>
      </c>
      <c r="R4" s="50"/>
    </row>
    <row r="5" spans="2:20" ht="16.149999999999999" customHeight="1" x14ac:dyDescent="0.25">
      <c r="B5" s="24" t="s">
        <v>31</v>
      </c>
      <c r="C5" s="13">
        <v>11160.15880144298</v>
      </c>
      <c r="D5" s="13">
        <v>27572</v>
      </c>
      <c r="E5" s="13">
        <v>30923</v>
      </c>
      <c r="F5" s="13">
        <v>9438</v>
      </c>
      <c r="G5" s="27" t="s">
        <v>31</v>
      </c>
      <c r="H5" s="38">
        <f t="shared" ref="H5:H15" si="0">(D5-C5)/C5</f>
        <v>1.4705741639119876</v>
      </c>
      <c r="I5" s="77">
        <f t="shared" ref="I5:I15" si="1">(E5-D5)/D5</f>
        <v>0.1215363412157261</v>
      </c>
      <c r="J5" s="40">
        <f t="shared" ref="J5:J13" si="2">(F5-E5)/E5</f>
        <v>-0.69479028554797395</v>
      </c>
      <c r="K5" s="78"/>
      <c r="L5" s="95" t="s">
        <v>93</v>
      </c>
      <c r="M5" s="93">
        <v>-0.35257410296411856</v>
      </c>
      <c r="N5" s="93">
        <v>-6.2557497700092002E-2</v>
      </c>
      <c r="O5" s="93">
        <v>-0.13596952180767211</v>
      </c>
      <c r="P5" s="93">
        <v>-0.35777942814704788</v>
      </c>
      <c r="Q5" s="93">
        <v>-0.29312051472407818</v>
      </c>
      <c r="R5" s="50"/>
    </row>
    <row r="6" spans="2:20" ht="15.75" x14ac:dyDescent="0.25">
      <c r="B6" s="24" t="s">
        <v>32</v>
      </c>
      <c r="C6" s="13">
        <v>12307.924834636202</v>
      </c>
      <c r="D6" s="13">
        <v>32107.168403477463</v>
      </c>
      <c r="E6" s="13">
        <v>11985</v>
      </c>
      <c r="F6" s="65">
        <v>12700</v>
      </c>
      <c r="G6" s="27" t="s">
        <v>32</v>
      </c>
      <c r="H6" s="38">
        <f t="shared" si="0"/>
        <v>1.6086581478888666</v>
      </c>
      <c r="I6" s="76">
        <f t="shared" si="1"/>
        <v>-0.62671887320023123</v>
      </c>
      <c r="J6" s="38">
        <f t="shared" si="2"/>
        <v>5.9657905715477681E-2</v>
      </c>
      <c r="K6" s="78"/>
      <c r="L6" s="95" t="s">
        <v>94</v>
      </c>
      <c r="M6" s="96">
        <v>0.13423083422520138</v>
      </c>
      <c r="N6" s="96">
        <v>0.22948883765393915</v>
      </c>
      <c r="O6" s="96">
        <v>0.26362759286058851</v>
      </c>
      <c r="P6" s="96">
        <v>0.31842063365706097</v>
      </c>
      <c r="Q6" s="96">
        <v>0.18609972351987797</v>
      </c>
      <c r="R6" s="50"/>
    </row>
    <row r="7" spans="2:20" ht="15.75" x14ac:dyDescent="0.25">
      <c r="B7" s="24" t="s">
        <v>33</v>
      </c>
      <c r="C7" s="13">
        <v>12902.204296333626</v>
      </c>
      <c r="D7" s="13">
        <v>31547.264879665658</v>
      </c>
      <c r="E7" s="13">
        <v>83</v>
      </c>
      <c r="F7" s="13">
        <v>17175</v>
      </c>
      <c r="G7" s="27" t="s">
        <v>33</v>
      </c>
      <c r="H7" s="41">
        <f t="shared" si="0"/>
        <v>1.4451066000117772</v>
      </c>
      <c r="I7" s="88">
        <f t="shared" si="1"/>
        <v>-0.99736902706727204</v>
      </c>
      <c r="J7" s="38">
        <f t="shared" si="2"/>
        <v>205.92771084337349</v>
      </c>
      <c r="K7" s="78"/>
      <c r="L7" s="95" t="s">
        <v>95</v>
      </c>
      <c r="M7" s="93">
        <v>-0.87372881355932208</v>
      </c>
      <c r="N7" s="93">
        <v>-0.75751995089011659</v>
      </c>
      <c r="O7" s="93">
        <v>-0.85077288941736029</v>
      </c>
      <c r="P7" s="93">
        <v>-0.68505516549648948</v>
      </c>
      <c r="Q7" s="93">
        <v>-0.54358974358974355</v>
      </c>
      <c r="R7" s="50"/>
    </row>
    <row r="8" spans="2:20" ht="16.899999999999999" customHeight="1" thickBot="1" x14ac:dyDescent="0.3">
      <c r="B8" s="24" t="s">
        <v>34</v>
      </c>
      <c r="C8" s="13">
        <v>12375.158559459798</v>
      </c>
      <c r="D8" s="13">
        <v>25904.584156392619</v>
      </c>
      <c r="E8" s="13">
        <v>107</v>
      </c>
      <c r="F8" s="13">
        <v>21949</v>
      </c>
      <c r="G8" s="27" t="s">
        <v>34</v>
      </c>
      <c r="H8" s="38">
        <f t="shared" si="0"/>
        <v>1.0932729089431084</v>
      </c>
      <c r="I8" s="76">
        <f t="shared" si="1"/>
        <v>-0.99586945695194284</v>
      </c>
      <c r="J8" s="38">
        <f t="shared" si="2"/>
        <v>204.13084112149534</v>
      </c>
      <c r="K8" s="78"/>
      <c r="L8" s="95" t="s">
        <v>69</v>
      </c>
      <c r="M8" s="93">
        <v>-0.82108183079056862</v>
      </c>
      <c r="N8" s="93">
        <v>-0.85059171597633132</v>
      </c>
      <c r="O8" s="93">
        <v>-0.79223300970873789</v>
      </c>
      <c r="P8" s="93">
        <v>-0.87453183520599254</v>
      </c>
      <c r="Q8" s="93">
        <v>-0.79856115107913672</v>
      </c>
      <c r="R8" s="50"/>
    </row>
    <row r="9" spans="2:20" ht="16.5" thickBot="1" x14ac:dyDescent="0.3">
      <c r="B9" s="24" t="s">
        <v>35</v>
      </c>
      <c r="C9" s="13">
        <v>13700.839251129761</v>
      </c>
      <c r="D9" s="13">
        <v>28154</v>
      </c>
      <c r="E9" s="13">
        <v>248</v>
      </c>
      <c r="F9" s="13">
        <v>25443</v>
      </c>
      <c r="G9" s="27" t="s">
        <v>35</v>
      </c>
      <c r="H9" s="38">
        <f t="shared" si="0"/>
        <v>1.0549106141566067</v>
      </c>
      <c r="I9" s="76">
        <f t="shared" si="1"/>
        <v>-0.99119130496554664</v>
      </c>
      <c r="J9" s="38">
        <f t="shared" si="2"/>
        <v>101.59274193548387</v>
      </c>
      <c r="K9" s="78"/>
      <c r="L9" s="91"/>
      <c r="M9" s="92"/>
      <c r="N9" s="92"/>
      <c r="O9" s="92"/>
      <c r="P9" s="91"/>
      <c r="Q9" s="91"/>
      <c r="R9" s="48"/>
      <c r="S9" s="48"/>
      <c r="T9" s="48"/>
    </row>
    <row r="10" spans="2:20" ht="18" customHeight="1" x14ac:dyDescent="0.25">
      <c r="B10" s="24" t="s">
        <v>36</v>
      </c>
      <c r="C10" s="13">
        <v>15885</v>
      </c>
      <c r="D10" s="13">
        <v>30189.654988926279</v>
      </c>
      <c r="E10" s="13">
        <v>1535</v>
      </c>
      <c r="F10" s="13">
        <v>30661</v>
      </c>
      <c r="G10" s="27" t="s">
        <v>36</v>
      </c>
      <c r="H10" s="38">
        <f t="shared" si="0"/>
        <v>0.90051337670294485</v>
      </c>
      <c r="I10" s="76">
        <f t="shared" si="1"/>
        <v>-0.94915476839456936</v>
      </c>
      <c r="J10" s="38">
        <f t="shared" si="2"/>
        <v>18.974592833876223</v>
      </c>
      <c r="K10" s="78"/>
      <c r="Q10" s="48"/>
      <c r="R10" s="48"/>
      <c r="S10" s="48"/>
      <c r="T10" s="48"/>
    </row>
    <row r="11" spans="2:20" ht="16.5" customHeight="1" x14ac:dyDescent="0.25">
      <c r="B11" s="24" t="s">
        <v>37</v>
      </c>
      <c r="C11" s="13">
        <v>15181</v>
      </c>
      <c r="D11" s="13">
        <v>24652.895174120556</v>
      </c>
      <c r="E11" s="13">
        <v>3084</v>
      </c>
      <c r="F11" s="13">
        <v>23902</v>
      </c>
      <c r="G11" s="27" t="s">
        <v>37</v>
      </c>
      <c r="H11" s="41">
        <f t="shared" si="0"/>
        <v>0.62393091193732664</v>
      </c>
      <c r="I11" s="88">
        <f t="shared" si="1"/>
        <v>-0.87490313092161942</v>
      </c>
      <c r="J11" s="38">
        <f t="shared" si="2"/>
        <v>6.7503242542153048</v>
      </c>
      <c r="K11" s="78"/>
      <c r="L11" s="79"/>
      <c r="M11" s="80"/>
      <c r="N11" s="79"/>
      <c r="O11" s="81"/>
      <c r="Q11" s="48"/>
      <c r="R11" s="48"/>
      <c r="S11" s="48"/>
      <c r="T11" s="48"/>
    </row>
    <row r="12" spans="2:20" ht="16.899999999999999" customHeight="1" x14ac:dyDescent="0.25">
      <c r="B12" s="24" t="s">
        <v>38</v>
      </c>
      <c r="C12" s="13">
        <v>11239</v>
      </c>
      <c r="D12" s="13">
        <v>15204</v>
      </c>
      <c r="E12" s="13">
        <v>2131</v>
      </c>
      <c r="F12" s="13">
        <v>13139</v>
      </c>
      <c r="G12" s="27" t="s">
        <v>38</v>
      </c>
      <c r="H12" s="38">
        <f t="shared" si="0"/>
        <v>0.3527893940742059</v>
      </c>
      <c r="I12" s="76">
        <f t="shared" si="1"/>
        <v>-0.85983951591686403</v>
      </c>
      <c r="J12" s="38">
        <f t="shared" si="2"/>
        <v>5.1656499296105114</v>
      </c>
      <c r="K12" s="78"/>
      <c r="L12" s="79"/>
      <c r="M12" s="82"/>
      <c r="N12" s="79"/>
      <c r="O12" s="83"/>
      <c r="Q12" s="48"/>
      <c r="R12" s="48"/>
      <c r="S12" s="48"/>
      <c r="T12" s="48"/>
    </row>
    <row r="13" spans="2:20" ht="16.5" customHeight="1" x14ac:dyDescent="0.25">
      <c r="B13" s="24" t="s">
        <v>39</v>
      </c>
      <c r="C13" s="13">
        <v>14649</v>
      </c>
      <c r="D13" s="13">
        <v>23028</v>
      </c>
      <c r="E13" s="13">
        <v>4671</v>
      </c>
      <c r="F13" s="13">
        <v>19995</v>
      </c>
      <c r="G13" s="27" t="s">
        <v>39</v>
      </c>
      <c r="H13" s="38">
        <f t="shared" si="0"/>
        <v>0.57198443579766534</v>
      </c>
      <c r="I13" s="76">
        <f t="shared" si="1"/>
        <v>-0.79715997915581027</v>
      </c>
      <c r="J13" s="38">
        <f t="shared" si="2"/>
        <v>3.2806679511881822</v>
      </c>
      <c r="K13" s="78"/>
      <c r="L13" s="84"/>
      <c r="M13" s="85"/>
      <c r="N13" s="84"/>
      <c r="O13" s="86"/>
      <c r="Q13" s="48"/>
      <c r="R13" s="48"/>
      <c r="S13" s="48"/>
      <c r="T13" s="48"/>
    </row>
    <row r="14" spans="2:20" ht="15.75" x14ac:dyDescent="0.25">
      <c r="B14" s="24" t="s">
        <v>40</v>
      </c>
      <c r="C14" s="13">
        <v>20215</v>
      </c>
      <c r="D14" s="13">
        <v>25031</v>
      </c>
      <c r="E14" s="13">
        <v>6723</v>
      </c>
      <c r="F14" s="13"/>
      <c r="G14" s="27" t="s">
        <v>40</v>
      </c>
      <c r="H14" s="38">
        <f t="shared" si="0"/>
        <v>0.23823893148651992</v>
      </c>
      <c r="I14" s="76">
        <f t="shared" si="1"/>
        <v>-0.73141304782070238</v>
      </c>
      <c r="J14" s="39"/>
      <c r="K14" s="78"/>
      <c r="L14" s="78"/>
      <c r="M14" s="78"/>
      <c r="N14" s="78"/>
      <c r="O14" s="78"/>
      <c r="P14" s="48"/>
      <c r="Q14" s="48"/>
      <c r="R14" s="48"/>
      <c r="S14" s="48"/>
      <c r="T14" s="48"/>
    </row>
    <row r="15" spans="2:20" ht="16.5" thickBot="1" x14ac:dyDescent="0.3">
      <c r="B15" s="25" t="s">
        <v>41</v>
      </c>
      <c r="C15" s="14">
        <v>25946</v>
      </c>
      <c r="D15" s="14">
        <v>30046.853368970656</v>
      </c>
      <c r="E15" s="14">
        <v>13488</v>
      </c>
      <c r="F15" s="14"/>
      <c r="G15" s="28" t="s">
        <v>41</v>
      </c>
      <c r="H15" s="41">
        <f t="shared" si="0"/>
        <v>0.15805339431783921</v>
      </c>
      <c r="I15" s="88">
        <f t="shared" si="1"/>
        <v>-0.55110108088958698</v>
      </c>
      <c r="J15" s="90"/>
      <c r="P15" s="48"/>
      <c r="Q15" s="48"/>
      <c r="R15" s="48"/>
      <c r="S15" s="48"/>
      <c r="T15" s="48"/>
    </row>
    <row r="16" spans="2:20" ht="19.5" thickBot="1" x14ac:dyDescent="0.35">
      <c r="B16" s="7" t="s">
        <v>42</v>
      </c>
      <c r="C16" s="11">
        <v>177589.14873512799</v>
      </c>
      <c r="D16" s="11">
        <v>319696</v>
      </c>
      <c r="E16" s="11">
        <v>106425</v>
      </c>
      <c r="F16" s="11">
        <f>SUM(F4:F15)</f>
        <v>186890</v>
      </c>
      <c r="G16" s="7" t="s">
        <v>42</v>
      </c>
      <c r="H16" s="30">
        <v>0.80020008135081844</v>
      </c>
      <c r="I16" s="31">
        <f>(E16-D16)/D16</f>
        <v>-0.66710562534407691</v>
      </c>
      <c r="J16" s="29"/>
    </row>
    <row r="17" spans="2:10" ht="15.75" x14ac:dyDescent="0.25">
      <c r="B17" s="20" t="s">
        <v>43</v>
      </c>
      <c r="C17" s="15">
        <f>SUM(C4:C6)</f>
        <v>35495.946628205165</v>
      </c>
      <c r="D17" s="15">
        <f>SUM(D4:D6)</f>
        <v>85937.168403477466</v>
      </c>
      <c r="E17" s="15">
        <f>SUM(E4:E6)</f>
        <v>74394.985905887705</v>
      </c>
      <c r="F17" s="15">
        <f>SUM(F4:F6)</f>
        <v>34626</v>
      </c>
      <c r="G17" s="8" t="s">
        <v>43</v>
      </c>
      <c r="H17" s="42">
        <f>(D17-C17)/C17</f>
        <v>1.4210417404445719</v>
      </c>
      <c r="I17" s="43">
        <f>(E17-D17)/D17</f>
        <v>-0.13430955094306674</v>
      </c>
      <c r="J17" s="43">
        <f>(F17-E17)/E17</f>
        <v>-0.53456540681648734</v>
      </c>
    </row>
    <row r="18" spans="2:10" ht="15.75" x14ac:dyDescent="0.25">
      <c r="B18" s="21" t="s">
        <v>44</v>
      </c>
      <c r="C18" s="16">
        <f>SUM(C7:C9)</f>
        <v>38978.202106923185</v>
      </c>
      <c r="D18" s="16">
        <f>SUM(D7:D9)</f>
        <v>85605.84903605828</v>
      </c>
      <c r="E18" s="16">
        <f>SUM(E7:E9)</f>
        <v>438</v>
      </c>
      <c r="F18" s="16">
        <f>SUM(F7:F9)</f>
        <v>64567</v>
      </c>
      <c r="G18" s="9" t="s">
        <v>44</v>
      </c>
      <c r="H18" s="38">
        <f>(D18-C18)/C18</f>
        <v>1.1962492985496949</v>
      </c>
      <c r="I18" s="40">
        <f>(E18-D18)/D18</f>
        <v>-0.99488352717796757</v>
      </c>
      <c r="J18" s="38">
        <f t="shared" ref="J18:J19" si="3">(F18-E18)/E18</f>
        <v>146.41324200913243</v>
      </c>
    </row>
    <row r="19" spans="2:10" ht="15.75" x14ac:dyDescent="0.25">
      <c r="B19" s="21" t="s">
        <v>45</v>
      </c>
      <c r="C19" s="18">
        <f>SUM(C10:C12)</f>
        <v>42305</v>
      </c>
      <c r="D19" s="16">
        <f>SUM(D10:D12)</f>
        <v>70046.550163046835</v>
      </c>
      <c r="E19" s="16">
        <f>SUM(E10:E12)</f>
        <v>6750</v>
      </c>
      <c r="F19" s="16">
        <f>SUM(F10:F12)</f>
        <v>67702</v>
      </c>
      <c r="G19" s="9" t="s">
        <v>45</v>
      </c>
      <c r="H19" s="38">
        <f>(D19-C19)/C19</f>
        <v>0.65575109710546831</v>
      </c>
      <c r="I19" s="40">
        <f>(E19-D19)/D19</f>
        <v>-0.90363551118094931</v>
      </c>
      <c r="J19" s="38">
        <f t="shared" si="3"/>
        <v>9.0299259259259266</v>
      </c>
    </row>
    <row r="20" spans="2:10" ht="16.5" thickBot="1" x14ac:dyDescent="0.3">
      <c r="B20" s="22" t="s">
        <v>46</v>
      </c>
      <c r="C20" s="19">
        <f>SUM(C13:C15)</f>
        <v>60810</v>
      </c>
      <c r="D20" s="17">
        <f>SUM(D13:D15)</f>
        <v>78105.853368970653</v>
      </c>
      <c r="E20" s="17">
        <f>SUM(E13:E15)</f>
        <v>24882</v>
      </c>
      <c r="F20" s="17"/>
      <c r="G20" s="10" t="s">
        <v>46</v>
      </c>
      <c r="H20" s="44">
        <f>(D20-C20)/C20</f>
        <v>0.28442449217185745</v>
      </c>
      <c r="I20" s="45">
        <f>(E20-D20)/D20</f>
        <v>-0.68143232642939222</v>
      </c>
      <c r="J20" s="46"/>
    </row>
    <row r="21" spans="2:10" ht="15.75" thickBot="1" x14ac:dyDescent="0.3"/>
    <row r="22" spans="2:10" ht="45" customHeight="1" thickBot="1" x14ac:dyDescent="0.3">
      <c r="B22" s="51" t="s">
        <v>48</v>
      </c>
      <c r="C22" s="59">
        <v>2018</v>
      </c>
      <c r="D22" s="60">
        <v>2019</v>
      </c>
      <c r="E22" s="61">
        <v>2020</v>
      </c>
      <c r="F22" s="62" t="s">
        <v>54</v>
      </c>
      <c r="G22" s="63" t="s">
        <v>55</v>
      </c>
    </row>
    <row r="23" spans="2:10" ht="15" customHeight="1" thickBot="1" x14ac:dyDescent="0.3">
      <c r="B23" s="33" t="s">
        <v>49</v>
      </c>
      <c r="C23" s="52">
        <v>67533</v>
      </c>
      <c r="D23" s="32">
        <v>165742</v>
      </c>
      <c r="E23" s="32">
        <v>54515</v>
      </c>
      <c r="F23" s="54">
        <f t="shared" ref="F23:G27" si="4">(D23-C23)/C23</f>
        <v>1.4542371877452505</v>
      </c>
      <c r="G23" s="55">
        <f t="shared" si="4"/>
        <v>-0.67108518058186817</v>
      </c>
    </row>
    <row r="24" spans="2:10" ht="15.75" thickBot="1" x14ac:dyDescent="0.3">
      <c r="B24" s="33" t="s">
        <v>50</v>
      </c>
      <c r="C24" s="53">
        <v>75018</v>
      </c>
      <c r="D24" s="34">
        <v>91813</v>
      </c>
      <c r="E24" s="34">
        <v>33735</v>
      </c>
      <c r="F24" s="56">
        <f t="shared" si="4"/>
        <v>0.22387960222879844</v>
      </c>
      <c r="G24" s="47">
        <f t="shared" si="4"/>
        <v>-0.63256837267053689</v>
      </c>
    </row>
    <row r="25" spans="2:10" ht="15.75" thickBot="1" x14ac:dyDescent="0.3">
      <c r="B25" s="33" t="s">
        <v>51</v>
      </c>
      <c r="C25" s="53">
        <v>9162</v>
      </c>
      <c r="D25" s="34">
        <v>27736</v>
      </c>
      <c r="E25" s="34">
        <v>9364</v>
      </c>
      <c r="F25" s="56">
        <f t="shared" si="4"/>
        <v>2.027286618642218</v>
      </c>
      <c r="G25" s="47">
        <f t="shared" si="4"/>
        <v>-0.66238823190077878</v>
      </c>
    </row>
    <row r="26" spans="2:10" ht="15.75" thickBot="1" x14ac:dyDescent="0.3">
      <c r="B26" s="33" t="s">
        <v>52</v>
      </c>
      <c r="C26" s="53">
        <v>11752</v>
      </c>
      <c r="D26" s="34">
        <v>13287</v>
      </c>
      <c r="E26" s="34">
        <v>2537</v>
      </c>
      <c r="F26" s="56">
        <f t="shared" si="4"/>
        <v>0.13061606535057863</v>
      </c>
      <c r="G26" s="47">
        <f t="shared" si="4"/>
        <v>-0.80906148867313921</v>
      </c>
    </row>
    <row r="27" spans="2:10" ht="15.75" thickBot="1" x14ac:dyDescent="0.3">
      <c r="B27" s="35" t="s">
        <v>53</v>
      </c>
      <c r="C27" s="53">
        <v>14123</v>
      </c>
      <c r="D27" s="34">
        <v>21118</v>
      </c>
      <c r="E27" s="34">
        <v>6275</v>
      </c>
      <c r="F27" s="56">
        <f t="shared" si="4"/>
        <v>0.49529136868937196</v>
      </c>
      <c r="G27" s="47">
        <f t="shared" si="4"/>
        <v>-0.702860119329482</v>
      </c>
    </row>
  </sheetData>
  <pageMargins left="0.7" right="0.7" top="0.75" bottom="0.75" header="0.3" footer="0.3"/>
  <pageSetup orientation="portrait" horizontalDpi="300" verticalDpi="300" r:id="rId1"/>
  <ignoredErrors>
    <ignoredError sqref="C17:E20 F19 F16:F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2D11-3BF6-49B7-9052-28CDFA8CEF0C}">
  <dimension ref="B1:R30"/>
  <sheetViews>
    <sheetView topLeftCell="A10" workbookViewId="0">
      <selection activeCell="J5" sqref="J5"/>
    </sheetView>
  </sheetViews>
  <sheetFormatPr defaultRowHeight="15" x14ac:dyDescent="0.25"/>
  <cols>
    <col min="2" max="2" width="15.140625" customWidth="1"/>
    <col min="3" max="8" width="15.7109375" customWidth="1"/>
  </cols>
  <sheetData>
    <row r="1" spans="2:8" ht="15.75" thickBot="1" x14ac:dyDescent="0.3"/>
    <row r="2" spans="2:8" ht="24" thickBot="1" x14ac:dyDescent="0.4">
      <c r="B2" s="127" t="s">
        <v>137</v>
      </c>
      <c r="C2" s="128"/>
      <c r="D2" s="128"/>
      <c r="E2" s="128"/>
      <c r="F2" s="128"/>
      <c r="G2" s="128"/>
      <c r="H2" s="128"/>
    </row>
    <row r="3" spans="2:8" ht="18.75" x14ac:dyDescent="0.25">
      <c r="B3" s="102" t="s">
        <v>29</v>
      </c>
      <c r="C3" s="97">
        <v>2016</v>
      </c>
      <c r="D3" s="97">
        <v>2017</v>
      </c>
      <c r="E3" s="97">
        <v>2018</v>
      </c>
      <c r="F3" s="97">
        <v>2019</v>
      </c>
      <c r="G3" s="98">
        <v>2020</v>
      </c>
      <c r="H3" s="98">
        <v>2021</v>
      </c>
    </row>
    <row r="4" spans="2:8" ht="15.75" x14ac:dyDescent="0.25">
      <c r="B4" s="103" t="s">
        <v>102</v>
      </c>
      <c r="C4" s="99">
        <v>240108</v>
      </c>
      <c r="D4" s="99">
        <v>234924</v>
      </c>
      <c r="E4" s="99">
        <v>112511</v>
      </c>
      <c r="F4" s="99">
        <v>245086</v>
      </c>
      <c r="G4" s="99">
        <v>218749</v>
      </c>
      <c r="H4" s="99" t="s">
        <v>101</v>
      </c>
    </row>
    <row r="5" spans="2:8" ht="15.75" x14ac:dyDescent="0.25">
      <c r="B5" s="103" t="s">
        <v>103</v>
      </c>
      <c r="C5" s="99">
        <v>223221</v>
      </c>
      <c r="D5" s="99">
        <v>201334</v>
      </c>
      <c r="E5" s="99">
        <v>113893</v>
      </c>
      <c r="F5" s="99">
        <v>208223</v>
      </c>
      <c r="G5" s="99">
        <v>161995</v>
      </c>
      <c r="H5" s="99" t="s">
        <v>101</v>
      </c>
    </row>
    <row r="6" spans="2:8" ht="15.75" x14ac:dyDescent="0.25">
      <c r="B6" s="103" t="s">
        <v>104</v>
      </c>
      <c r="C6" s="99">
        <v>207959</v>
      </c>
      <c r="D6" s="99">
        <v>227131</v>
      </c>
      <c r="E6" s="99">
        <v>137375</v>
      </c>
      <c r="F6" s="99">
        <v>217539</v>
      </c>
      <c r="G6" s="99">
        <v>54781</v>
      </c>
      <c r="H6" s="99" t="s">
        <v>101</v>
      </c>
    </row>
    <row r="7" spans="2:8" ht="15.75" x14ac:dyDescent="0.25">
      <c r="B7" s="103" t="s">
        <v>105</v>
      </c>
      <c r="C7" s="99">
        <v>125669</v>
      </c>
      <c r="D7" s="99">
        <v>170366</v>
      </c>
      <c r="E7" s="99">
        <v>128714</v>
      </c>
      <c r="F7" s="99">
        <v>126560</v>
      </c>
      <c r="G7" s="99" t="s">
        <v>101</v>
      </c>
      <c r="H7" s="99" t="s">
        <v>101</v>
      </c>
    </row>
    <row r="8" spans="2:8" ht="15.75" x14ac:dyDescent="0.25">
      <c r="B8" s="103" t="s">
        <v>106</v>
      </c>
      <c r="C8" s="99">
        <v>81747</v>
      </c>
      <c r="D8" s="99">
        <v>89845</v>
      </c>
      <c r="E8" s="99">
        <v>120907</v>
      </c>
      <c r="F8" s="99">
        <v>106852</v>
      </c>
      <c r="G8" s="99" t="s">
        <v>101</v>
      </c>
      <c r="H8" s="99" t="s">
        <v>101</v>
      </c>
    </row>
    <row r="9" spans="2:8" ht="15.75" x14ac:dyDescent="0.25">
      <c r="B9" s="103" t="s">
        <v>107</v>
      </c>
      <c r="C9" s="99">
        <v>76985</v>
      </c>
      <c r="D9" s="99">
        <v>88008</v>
      </c>
      <c r="E9" s="99">
        <v>120266</v>
      </c>
      <c r="F9" s="99">
        <v>91215</v>
      </c>
      <c r="G9" s="99" t="s">
        <v>101</v>
      </c>
      <c r="H9" s="99">
        <v>178</v>
      </c>
    </row>
    <row r="10" spans="2:8" ht="15.75" x14ac:dyDescent="0.25">
      <c r="B10" s="103" t="s">
        <v>108</v>
      </c>
      <c r="C10" s="99">
        <v>73338</v>
      </c>
      <c r="D10" s="99">
        <v>85432</v>
      </c>
      <c r="E10" s="99">
        <v>102234</v>
      </c>
      <c r="F10" s="99">
        <v>104418</v>
      </c>
      <c r="G10" s="99" t="s">
        <v>101</v>
      </c>
      <c r="H10" s="99">
        <v>4913</v>
      </c>
    </row>
    <row r="11" spans="2:8" ht="15.75" x14ac:dyDescent="0.25">
      <c r="B11" s="103" t="s">
        <v>109</v>
      </c>
      <c r="C11" s="99">
        <v>91418</v>
      </c>
      <c r="D11" s="99">
        <v>110883</v>
      </c>
      <c r="E11" s="99">
        <v>108252</v>
      </c>
      <c r="F11" s="99">
        <v>71940</v>
      </c>
      <c r="G11" s="99" t="s">
        <v>101</v>
      </c>
      <c r="H11" s="99">
        <v>8380</v>
      </c>
    </row>
    <row r="12" spans="2:8" ht="15.75" x14ac:dyDescent="0.25">
      <c r="B12" s="103" t="s">
        <v>110</v>
      </c>
      <c r="C12" s="99">
        <v>62611</v>
      </c>
      <c r="D12" s="99">
        <v>2488</v>
      </c>
      <c r="E12" s="99">
        <v>87564</v>
      </c>
      <c r="F12" s="99">
        <v>55534</v>
      </c>
      <c r="G12" s="99" t="s">
        <v>101</v>
      </c>
      <c r="H12" s="99">
        <v>12736</v>
      </c>
    </row>
    <row r="13" spans="2:8" ht="15.75" x14ac:dyDescent="0.25">
      <c r="B13" s="103" t="s">
        <v>111</v>
      </c>
      <c r="C13" s="99">
        <v>85631</v>
      </c>
      <c r="D13" s="99">
        <v>0</v>
      </c>
      <c r="E13" s="99">
        <v>116567</v>
      </c>
      <c r="F13" s="99">
        <v>91976</v>
      </c>
      <c r="G13" s="99" t="s">
        <v>101</v>
      </c>
      <c r="H13" s="99">
        <v>22320</v>
      </c>
    </row>
    <row r="14" spans="2:8" ht="15.75" x14ac:dyDescent="0.25">
      <c r="B14" s="103" t="s">
        <v>112</v>
      </c>
      <c r="C14" s="99">
        <v>176798</v>
      </c>
      <c r="D14" s="99">
        <v>0</v>
      </c>
      <c r="E14" s="99">
        <v>195261</v>
      </c>
      <c r="F14" s="99">
        <v>127088</v>
      </c>
      <c r="G14" s="99" t="s">
        <v>101</v>
      </c>
      <c r="H14" s="99"/>
    </row>
    <row r="15" spans="2:8" ht="16.5" thickBot="1" x14ac:dyDescent="0.3">
      <c r="B15" s="103" t="s">
        <v>113</v>
      </c>
      <c r="C15" s="100">
        <v>223378</v>
      </c>
      <c r="D15" s="100">
        <v>27349</v>
      </c>
      <c r="E15" s="100">
        <v>247039</v>
      </c>
      <c r="F15" s="100">
        <v>185106</v>
      </c>
      <c r="G15" s="100" t="s">
        <v>101</v>
      </c>
      <c r="H15" s="99"/>
    </row>
    <row r="16" spans="2:8" ht="19.5" thickBot="1" x14ac:dyDescent="0.35">
      <c r="B16" s="104" t="s">
        <v>42</v>
      </c>
      <c r="C16" s="101">
        <f>SUM(C4:C15)</f>
        <v>1668863</v>
      </c>
      <c r="D16" s="101">
        <f>SUM(D4:D15)</f>
        <v>1237760</v>
      </c>
      <c r="E16" s="101">
        <f>SUM(E4:E15)</f>
        <v>1590583</v>
      </c>
      <c r="F16" s="101">
        <f>SUM(F4:F15)</f>
        <v>1631537</v>
      </c>
      <c r="G16" s="101">
        <f>SUM(G4:G8)</f>
        <v>435525</v>
      </c>
      <c r="H16" s="101">
        <f>SUM(H4:H15)</f>
        <v>48527</v>
      </c>
    </row>
    <row r="17" spans="10:18" ht="15.75" thickBot="1" x14ac:dyDescent="0.3"/>
    <row r="18" spans="10:18" ht="24" thickBot="1" x14ac:dyDescent="0.4">
      <c r="J18" s="127" t="s">
        <v>136</v>
      </c>
      <c r="K18" s="128"/>
      <c r="L18" s="128"/>
      <c r="M18" s="128"/>
      <c r="N18" s="128"/>
      <c r="O18" s="128"/>
      <c r="P18" s="128"/>
      <c r="Q18" s="128"/>
      <c r="R18" s="129"/>
    </row>
    <row r="19" spans="10:18" ht="15.75" thickBot="1" x14ac:dyDescent="0.3">
      <c r="J19" s="130">
        <v>44348</v>
      </c>
      <c r="K19" s="131"/>
      <c r="L19" s="131"/>
      <c r="M19" s="130">
        <v>44378</v>
      </c>
      <c r="N19" s="132"/>
      <c r="O19" s="133"/>
      <c r="P19" s="130" t="s">
        <v>109</v>
      </c>
      <c r="Q19" s="132"/>
      <c r="R19" s="133"/>
    </row>
    <row r="20" spans="10:18" x14ac:dyDescent="0.25">
      <c r="J20" s="105" t="s">
        <v>114</v>
      </c>
      <c r="K20" t="s">
        <v>115</v>
      </c>
      <c r="L20" s="106" t="s">
        <v>116</v>
      </c>
      <c r="M20" s="105" t="s">
        <v>114</v>
      </c>
      <c r="N20" t="s">
        <v>115</v>
      </c>
      <c r="O20" s="107" t="s">
        <v>116</v>
      </c>
      <c r="P20" s="108" t="s">
        <v>114</v>
      </c>
      <c r="Q20" s="109" t="s">
        <v>115</v>
      </c>
      <c r="R20" s="110" t="s">
        <v>116</v>
      </c>
    </row>
    <row r="21" spans="10:18" x14ac:dyDescent="0.25">
      <c r="J21" s="105" t="s">
        <v>117</v>
      </c>
      <c r="K21" t="s">
        <v>118</v>
      </c>
      <c r="L21" s="111">
        <v>554</v>
      </c>
      <c r="M21" s="105" t="s">
        <v>119</v>
      </c>
      <c r="N21" t="s">
        <v>120</v>
      </c>
      <c r="O21" s="112">
        <v>399</v>
      </c>
      <c r="P21" s="113" t="s">
        <v>121</v>
      </c>
      <c r="Q21" s="114" t="s">
        <v>120</v>
      </c>
      <c r="R21" s="115">
        <v>275</v>
      </c>
    </row>
    <row r="22" spans="10:18" x14ac:dyDescent="0.25">
      <c r="J22" s="105" t="s">
        <v>122</v>
      </c>
      <c r="K22" t="s">
        <v>123</v>
      </c>
      <c r="L22" s="111">
        <v>6</v>
      </c>
      <c r="M22" s="105" t="s">
        <v>124</v>
      </c>
      <c r="N22" t="s">
        <v>120</v>
      </c>
      <c r="O22" s="112">
        <v>410</v>
      </c>
      <c r="P22" s="116" t="s">
        <v>125</v>
      </c>
      <c r="Q22" s="117" t="s">
        <v>120</v>
      </c>
      <c r="R22" s="118">
        <v>370</v>
      </c>
    </row>
    <row r="23" spans="10:18" x14ac:dyDescent="0.25">
      <c r="J23" s="105" t="s">
        <v>126</v>
      </c>
      <c r="K23" t="s">
        <v>118</v>
      </c>
      <c r="L23" s="111">
        <v>493</v>
      </c>
      <c r="M23" s="105" t="s">
        <v>124</v>
      </c>
      <c r="N23" t="s">
        <v>123</v>
      </c>
      <c r="O23" s="112">
        <v>125</v>
      </c>
      <c r="P23" s="113" t="s">
        <v>127</v>
      </c>
      <c r="Q23" s="114" t="s">
        <v>120</v>
      </c>
      <c r="R23" s="115">
        <v>271</v>
      </c>
    </row>
    <row r="24" spans="10:18" x14ac:dyDescent="0.25">
      <c r="J24" s="105" t="s">
        <v>128</v>
      </c>
      <c r="K24" t="s">
        <v>123</v>
      </c>
      <c r="L24" s="111">
        <v>93</v>
      </c>
      <c r="M24" s="105" t="s">
        <v>129</v>
      </c>
      <c r="N24" t="s">
        <v>120</v>
      </c>
      <c r="O24" s="112">
        <v>498</v>
      </c>
      <c r="P24" s="105"/>
      <c r="R24" s="107"/>
    </row>
    <row r="25" spans="10:18" x14ac:dyDescent="0.25">
      <c r="J25" s="105" t="s">
        <v>130</v>
      </c>
      <c r="K25" t="s">
        <v>118</v>
      </c>
      <c r="L25" s="111">
        <v>539</v>
      </c>
      <c r="M25" s="105" t="s">
        <v>129</v>
      </c>
      <c r="N25" t="s">
        <v>123</v>
      </c>
      <c r="O25" s="112">
        <v>128</v>
      </c>
      <c r="P25" s="119"/>
      <c r="Q25" s="120"/>
      <c r="R25" s="121"/>
    </row>
    <row r="26" spans="10:18" x14ac:dyDescent="0.25">
      <c r="J26" s="105" t="s">
        <v>131</v>
      </c>
      <c r="K26" t="s">
        <v>123</v>
      </c>
      <c r="L26" s="111">
        <v>76</v>
      </c>
      <c r="M26" s="105" t="s">
        <v>132</v>
      </c>
      <c r="N26" t="s">
        <v>120</v>
      </c>
      <c r="O26" s="112">
        <v>289</v>
      </c>
      <c r="P26" s="105"/>
      <c r="R26" s="107"/>
    </row>
    <row r="27" spans="10:18" x14ac:dyDescent="0.25">
      <c r="J27" s="105" t="s">
        <v>133</v>
      </c>
      <c r="K27" t="s">
        <v>118</v>
      </c>
      <c r="L27" s="111">
        <v>414</v>
      </c>
      <c r="M27" s="105" t="s">
        <v>132</v>
      </c>
      <c r="N27" t="s">
        <v>123</v>
      </c>
      <c r="O27" s="112">
        <v>137</v>
      </c>
      <c r="P27" s="119"/>
      <c r="Q27" s="120"/>
      <c r="R27" s="121"/>
    </row>
    <row r="28" spans="10:18" x14ac:dyDescent="0.25">
      <c r="J28" s="105"/>
      <c r="L28" s="106"/>
      <c r="M28" s="105" t="s">
        <v>134</v>
      </c>
      <c r="N28" t="s">
        <v>120</v>
      </c>
      <c r="O28" s="112">
        <v>409</v>
      </c>
      <c r="P28" s="105"/>
      <c r="R28" s="107"/>
    </row>
    <row r="29" spans="10:18" ht="15.75" thickBot="1" x14ac:dyDescent="0.3">
      <c r="J29" s="119"/>
      <c r="K29" s="120"/>
      <c r="L29" s="122"/>
      <c r="M29" s="105" t="s">
        <v>134</v>
      </c>
      <c r="N29" t="s">
        <v>123</v>
      </c>
      <c r="O29" s="112">
        <v>133</v>
      </c>
      <c r="P29" s="119"/>
      <c r="Q29" s="120"/>
      <c r="R29" s="121"/>
    </row>
    <row r="30" spans="10:18" ht="16.5" thickBot="1" x14ac:dyDescent="0.3">
      <c r="J30" s="123" t="s">
        <v>135</v>
      </c>
      <c r="K30" s="124"/>
      <c r="L30" s="125">
        <v>2175</v>
      </c>
      <c r="M30" s="123" t="s">
        <v>135</v>
      </c>
      <c r="N30" s="124"/>
      <c r="O30" s="126">
        <v>2528</v>
      </c>
      <c r="P30" s="123" t="s">
        <v>135</v>
      </c>
      <c r="Q30" s="124"/>
      <c r="R30" s="126">
        <v>916</v>
      </c>
    </row>
  </sheetData>
  <mergeCells count="5">
    <mergeCell ref="J18:R18"/>
    <mergeCell ref="J19:L19"/>
    <mergeCell ref="M19:O19"/>
    <mergeCell ref="P19:R19"/>
    <mergeCell ref="B2:H2"/>
  </mergeCell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Industry Monthly Occupancy Rate</vt:lpstr>
      <vt:lpstr>Indsutry Weekly Occupancy Rate </vt:lpstr>
      <vt:lpstr>Arrivals (Immigration)</vt:lpstr>
      <vt:lpstr>Cruise Arrivals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Carty, Sabrina</dc:creator>
  <cp:lastModifiedBy>Carty, Sabrina</cp:lastModifiedBy>
  <cp:lastPrinted>2021-03-19T13:12:26Z</cp:lastPrinted>
  <dcterms:created xsi:type="dcterms:W3CDTF">2021-02-15T13:33:18Z</dcterms:created>
  <dcterms:modified xsi:type="dcterms:W3CDTF">2021-11-08T13:41:34Z</dcterms:modified>
</cp:coreProperties>
</file>